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firstSheet="3" activeTab="4"/>
  </bookViews>
  <sheets>
    <sheet name="I daļa" sheetId="1" state="hidden" r:id="rId1"/>
    <sheet name="II daļa" sheetId="2" state="hidden" r:id="rId2"/>
    <sheet name="III daļa" sheetId="3" state="hidden" r:id="rId3"/>
    <sheet name="I.daļa" sheetId="4" r:id="rId4"/>
    <sheet name="II.daļa" sheetId="5" r:id="rId5"/>
  </sheets>
  <definedNames>
    <definedName name="_xlfn.IFERROR" hidden="1">#NAME?</definedName>
    <definedName name="_xlnm.Print_Area" localSheetId="0">'I daļa'!$A$1:$O$73</definedName>
    <definedName name="_xlnm.Print_Area" localSheetId="3">'I.daļa'!$A$1:$X$36</definedName>
    <definedName name="_xlnm.Print_Area" localSheetId="1">'II daļa'!$A$1:$AA$97</definedName>
    <definedName name="_xlnm.Print_Area" localSheetId="2">'III daļa'!$A$1:$L$63</definedName>
  </definedNames>
  <calcPr fullCalcOnLoad="1"/>
</workbook>
</file>

<file path=xl/sharedStrings.xml><?xml version="1.0" encoding="utf-8"?>
<sst xmlns="http://schemas.openxmlformats.org/spreadsheetml/2006/main" count="883" uniqueCount="404">
  <si>
    <t>PROJEKTA</t>
  </si>
  <si>
    <t>PROGRESA</t>
  </si>
  <si>
    <t>GALA</t>
  </si>
  <si>
    <t>PĀRSKATS</t>
  </si>
  <si>
    <t>Izvēlēties!</t>
  </si>
  <si>
    <t>Par Programmas fondu finanšu vadību, uzraudzību un kontroli atbildīgā amatpersona</t>
  </si>
  <si>
    <t>Paraksts</t>
  </si>
  <si>
    <t>Datums</t>
  </si>
  <si>
    <t>PIEŅEMTS ZINĀŠANAI:</t>
  </si>
  <si>
    <t>NOSŪTĪTS PRECIZĒŠANAI:</t>
  </si>
  <si>
    <t>Projekta numurs</t>
  </si>
  <si>
    <t>Projekta nosaukums</t>
  </si>
  <si>
    <t>Pārskata numurs</t>
  </si>
  <si>
    <t>Pārskata periods</t>
  </si>
  <si>
    <t>Līdz</t>
  </si>
  <si>
    <t>No</t>
  </si>
  <si>
    <t>01/01/2011</t>
  </si>
  <si>
    <t>01/04/2011</t>
  </si>
  <si>
    <t>01/10/2011</t>
  </si>
  <si>
    <t>01/07/2011</t>
  </si>
  <si>
    <t>01/04/2012</t>
  </si>
  <si>
    <t>01/07/2012</t>
  </si>
  <si>
    <t>01/10/2012</t>
  </si>
  <si>
    <t>31/12/2012</t>
  </si>
  <si>
    <t>31/03/2011</t>
  </si>
  <si>
    <t>30/06/2011</t>
  </si>
  <si>
    <t>30/09/2011</t>
  </si>
  <si>
    <t>31/12/2011</t>
  </si>
  <si>
    <t>31/03/2012</t>
  </si>
  <si>
    <t>30/06/2012</t>
  </si>
  <si>
    <t>30/09/2012</t>
  </si>
  <si>
    <t>Juridiskā adrese</t>
  </si>
  <si>
    <t>Eiropas Bēgļu fonda</t>
  </si>
  <si>
    <t>Eiropas Atgriešanās fonda</t>
  </si>
  <si>
    <t>Eiropas Ārējo robežu fonda</t>
  </si>
  <si>
    <t>Pārskatu apstiprina:</t>
  </si>
  <si>
    <t>Vārds, Uzvārds</t>
  </si>
  <si>
    <t>Tālrunis</t>
  </si>
  <si>
    <t>II. daļa - TEHNISKĀ PROGRESA PĀRSKATS</t>
  </si>
  <si>
    <t>2.1.  Projekta ieviešanas faktiskais kalendāra plāns</t>
  </si>
  <si>
    <t>Pasākuma numurs un nosaukums</t>
  </si>
  <si>
    <t>[1]</t>
  </si>
  <si>
    <t>I ceturksnis</t>
  </si>
  <si>
    <t>II ceturksnis</t>
  </si>
  <si>
    <t>III ceturksnis</t>
  </si>
  <si>
    <t>IV ceturksnis</t>
  </si>
  <si>
    <t xml:space="preserve">I </t>
  </si>
  <si>
    <t>II</t>
  </si>
  <si>
    <t>III</t>
  </si>
  <si>
    <t>Līguma Nr.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</si>
  <si>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</si>
  <si>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</si>
  <si>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</si>
  <si>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</si>
  <si>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</si>
  <si>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</si>
  <si>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</si>
  <si>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</si>
  <si>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</si>
  <si>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 xml:space="preserve">Nobīžu iemesli 
(ja attiecināms)
</t>
  </si>
  <si>
    <t>[11]</t>
  </si>
  <si>
    <t>Vai pasākuma ieviešana notiek saskaņā ar Projekta ieviešanas kalendāra plānu?
Jā/Nē</t>
  </si>
  <si>
    <t>Pasākuma Nr. un nosaukums</t>
  </si>
  <si>
    <t>Atsauce uz izdevumu kodu</t>
  </si>
  <si>
    <t>Atsauce uz izdevumu kategoriju</t>
  </si>
  <si>
    <t>Iepirkuma priekšmets</t>
  </si>
  <si>
    <t>Iepirkuma veids</t>
  </si>
  <si>
    <t>Iepirkuma metode</t>
  </si>
  <si>
    <t>Iepirkuma identifikā-cijas numurs</t>
  </si>
  <si>
    <t>Iepirkuma uzsākšanas mēnesis</t>
  </si>
  <si>
    <t>1/2010</t>
  </si>
  <si>
    <t>2/2010</t>
  </si>
  <si>
    <t>3/2010</t>
  </si>
  <si>
    <t>4/2010</t>
  </si>
  <si>
    <t>7/2010</t>
  </si>
  <si>
    <t>8/2010</t>
  </si>
  <si>
    <t>9/2010</t>
  </si>
  <si>
    <t>10/2010</t>
  </si>
  <si>
    <t>11/2010</t>
  </si>
  <si>
    <t>12/2010</t>
  </si>
  <si>
    <t>1/2011</t>
  </si>
  <si>
    <t>2/2011</t>
  </si>
  <si>
    <t>4/2011</t>
  </si>
  <si>
    <t>5/2011</t>
  </si>
  <si>
    <t>6/2011</t>
  </si>
  <si>
    <t>Iepirkuma stādija pārskata perioda beigās</t>
  </si>
  <si>
    <t>1.1.</t>
  </si>
  <si>
    <t>1.2.</t>
  </si>
  <si>
    <t>1.3.</t>
  </si>
  <si>
    <t>A</t>
  </si>
  <si>
    <t>B</t>
  </si>
  <si>
    <t>C</t>
  </si>
  <si>
    <t>D</t>
  </si>
  <si>
    <t>E3</t>
  </si>
  <si>
    <t>E4</t>
  </si>
  <si>
    <t>E5</t>
  </si>
  <si>
    <t>E6</t>
  </si>
  <si>
    <t>G</t>
  </si>
  <si>
    <t>piegāde</t>
  </si>
  <si>
    <t>pakalpojumi</t>
  </si>
  <si>
    <t>būvdarbi</t>
  </si>
  <si>
    <t>Salīdzinājums</t>
  </si>
  <si>
    <t>atklāts konkurss</t>
  </si>
  <si>
    <t>slēgts konkurss</t>
  </si>
  <si>
    <t>sarunu procedūra</t>
  </si>
  <si>
    <t>metu konkurss</t>
  </si>
  <si>
    <t>PIL 8.panta 7.daļa</t>
  </si>
  <si>
    <t>konkursa dialogs</t>
  </si>
  <si>
    <t>PIL 8.panta 8.daļa</t>
  </si>
  <si>
    <t>iepirkums</t>
  </si>
  <si>
    <t>līguma izpilde</t>
  </si>
  <si>
    <t>līgums izpildīts</t>
  </si>
  <si>
    <t>bez PVN</t>
  </si>
  <si>
    <t>ar PVN (tikai ja PVN ir attiecināms)</t>
  </si>
  <si>
    <t>Paredzamā līgumcena (LVL)</t>
  </si>
  <si>
    <t>2.2.  Pārskats par uzsāktajiem/veiktajiem iepirkumiem</t>
  </si>
  <si>
    <t xml:space="preserve">Līguma Nr. un nosaukums </t>
  </si>
  <si>
    <t>Līguma priekšmets</t>
  </si>
  <si>
    <t>Līguma izpildītājs</t>
  </si>
  <si>
    <t>Faktiskā līgumcena (LVL)</t>
  </si>
  <si>
    <t>Līguma finanšu izpilde uz pārskata perioda beigām (LVL)</t>
  </si>
  <si>
    <t>2.3.  Pārskats par noslēgtajiem iepirkumu līgumiem</t>
  </si>
  <si>
    <t>2.4.  Pārskats par pasākumu ieviešanas progresu</t>
  </si>
  <si>
    <t>KOPĀ</t>
  </si>
  <si>
    <t>Pasākumu ieviešanas rezultāti un indikatori</t>
  </si>
  <si>
    <t>Faktiski sasniegtie rezultāti uz pārskata perioda beigām</t>
  </si>
  <si>
    <t>Plānotie rezultāti (saskaņā ar apstiprināto projektu)</t>
  </si>
  <si>
    <t>Plānotie rezultātu indikatori (saskaņā ar apstiprināto projektu)</t>
  </si>
  <si>
    <t>Faktiski sasniegtie rezultātu indikatori uz pārskata perioda beigām</t>
  </si>
  <si>
    <t>2.5.  Pārskats par projekta ietvaros iegādātajām/rādītājām materiālajām vērtībām</t>
  </si>
  <si>
    <t>Iegādātās (radītās) materiālās vērtības</t>
  </si>
  <si>
    <t>nosaukums</t>
  </si>
  <si>
    <r>
      <t>vienības vērtība (LVL)</t>
    </r>
    <r>
      <rPr>
        <vertAlign val="superscript"/>
        <sz val="12"/>
        <rFont val="Times New Roman"/>
        <family val="1"/>
      </rPr>
      <t>1</t>
    </r>
  </si>
  <si>
    <t>skaits</t>
  </si>
  <si>
    <r>
      <t xml:space="preserve">Ņemts uzskaitē </t>
    </r>
    <r>
      <rPr>
        <i/>
        <sz val="12"/>
        <rFont val="Times New Roman"/>
        <family val="1"/>
      </rPr>
      <t>dd.mm.gggg</t>
    </r>
  </si>
  <si>
    <r>
      <t xml:space="preserve">Nodots ekspluatācijā </t>
    </r>
    <r>
      <rPr>
        <i/>
        <sz val="12"/>
        <rFont val="Times New Roman"/>
        <family val="1"/>
      </rPr>
      <t>dd.mm.gggg</t>
    </r>
  </si>
  <si>
    <t>kopā (LVL)</t>
  </si>
  <si>
    <t>x</t>
  </si>
  <si>
    <t>Derīgas lietošanas laiks (mēneši)</t>
  </si>
  <si>
    <t>Atrašanās vieta (adrese)</t>
  </si>
  <si>
    <t>2.6.  Pārskats par projekta īstenošanā iesaistīto personālu</t>
  </si>
  <si>
    <t>Loma projekta īstenošanā</t>
  </si>
  <si>
    <t>Personāla izmaksu kategorija</t>
  </si>
  <si>
    <t>tiešās izmaksas</t>
  </si>
  <si>
    <t>netiešās izmaksas</t>
  </si>
  <si>
    <t>izmaksas, kuras sedz piešķirtie ieņēmumi</t>
  </si>
  <si>
    <t>Darba tiesiskās attiecības ar finansējuma saņēmēju/sadarbības partneri</t>
  </si>
  <si>
    <t>N/A</t>
  </si>
  <si>
    <t>uz nenoteiktu laiku</t>
  </si>
  <si>
    <t>uz projekta īstenošanu</t>
  </si>
  <si>
    <t>Iesaiste projektā</t>
  </si>
  <si>
    <t>Nepilnā slode projektā</t>
  </si>
  <si>
    <t>Virsstundu darbs projektā</t>
  </si>
  <si>
    <t>Pilnā slodze projektā</t>
  </si>
  <si>
    <t>Uz līguma pamata, kas nav darba līgums</t>
  </si>
  <si>
    <t>Ar stundas likmi</t>
  </si>
  <si>
    <t>Par noteiktā darba izpildi</t>
  </si>
  <si>
    <t>Vidējā stundas likme pārskata periodā (LVL)</t>
  </si>
  <si>
    <t>2.7.  Projekta pasākumu ieviešanas problēmas</t>
  </si>
  <si>
    <t>Problēma</t>
  </si>
  <si>
    <t>Veiktās un plānotās darbības problēmas novēršanai</t>
  </si>
  <si>
    <t>Vai problēma apdraud projekta veiksmīgu ieviešanu</t>
  </si>
  <si>
    <t>Jā</t>
  </si>
  <si>
    <t>Nē</t>
  </si>
  <si>
    <t>2.8.  Informācijas izplatīšana un publicitāte</t>
  </si>
  <si>
    <r>
      <t>Informācijas izplatīšanas pasākumi</t>
    </r>
    <r>
      <rPr>
        <sz val="12"/>
        <rFont val="Times New Roman"/>
        <family val="1"/>
      </rPr>
      <t xml:space="preserve">
 (brošūru, bukletu, konferenču/semināru materiālu, mācību materiālu drukāšana, publikācijas / kampaņas plašsaziņas līdzekļos (prese, radio, TV, tīmekļa lapas))</t>
    </r>
  </si>
  <si>
    <t>Nr.p.k.</t>
  </si>
  <si>
    <t>Nosaukums</t>
  </si>
  <si>
    <t>Veids</t>
  </si>
  <si>
    <t>Brošūra/buklets</t>
  </si>
  <si>
    <t>Semināru/mācību materiāli</t>
  </si>
  <si>
    <t>Publikācija presē</t>
  </si>
  <si>
    <t>Publikācija tīmekļa lapā</t>
  </si>
  <si>
    <t>Radio/TV</t>
  </si>
  <si>
    <t>Saņēmēji / Plašsaziņas līdzekļa veids</t>
  </si>
  <si>
    <t xml:space="preserve">Kopiju skaits
(ja attiecināms)
</t>
  </si>
  <si>
    <t>Atsauce uz ES finansējumu
 ir iekļauta</t>
  </si>
  <si>
    <r>
      <t>Publicitātes pasākumi</t>
    </r>
    <r>
      <rPr>
        <sz val="12"/>
        <rFont val="Times New Roman"/>
        <family val="1"/>
      </rPr>
      <t xml:space="preserve">
(Informatīvie stendi, informatīvās plāksnes, plakāti, uzlīmes uz piegādātā aprīkojuma, tehnikas, u.c.))</t>
    </r>
  </si>
  <si>
    <t>Informatīvais stends</t>
  </si>
  <si>
    <t>Informatīvais plakāts/plāksne</t>
  </si>
  <si>
    <t>Uzlīme</t>
  </si>
  <si>
    <r>
      <t xml:space="preserve">Informācijas izplatīšanas datums                  </t>
    </r>
    <r>
      <rPr>
        <i/>
        <sz val="12"/>
        <rFont val="Times New Roman"/>
        <family val="1"/>
      </rPr>
      <t>dd.mm.gggg.</t>
    </r>
  </si>
  <si>
    <r>
      <t>Uzstādīšanas / noformēšanas datums</t>
    </r>
    <r>
      <rPr>
        <i/>
        <sz val="12"/>
        <rFont val="Times New Roman"/>
        <family val="1"/>
      </rPr>
      <t xml:space="preserve">                        dd.mm.gggg</t>
    </r>
    <r>
      <rPr>
        <sz val="12"/>
        <rFont val="Times New Roman"/>
        <family val="1"/>
      </rPr>
      <t>.</t>
    </r>
  </si>
  <si>
    <t>Uzstādīšanas vieta / Noformētā aprīkojuma atrašanās vieta</t>
  </si>
  <si>
    <t>III.daļa - FINANŠU PROGRESA PĀRSKATS</t>
  </si>
  <si>
    <t>3.1. Pārskats par projekta ieņēmumiem</t>
  </si>
  <si>
    <t>Nr.pk.</t>
  </si>
  <si>
    <t>Ieņēmuma gūšanas veids</t>
  </si>
  <si>
    <t>Skaits</t>
  </si>
  <si>
    <t>Mērvienība</t>
  </si>
  <si>
    <t>Ieņēmumi no vienības</t>
  </si>
  <si>
    <t>Ieņēmumi kopā</t>
  </si>
  <si>
    <t>Attaisnojuma dokumenta Nr., datums un nosaukums</t>
  </si>
  <si>
    <t>Maksātājs</t>
  </si>
  <si>
    <t>Maksājuma saņemšanas datums</t>
  </si>
  <si>
    <t>Ieņēmumu iegrāmatojumi</t>
  </si>
  <si>
    <t>Personāla izmaksas</t>
  </si>
  <si>
    <t>Apakšuzņēmēju līgumu izmaksas</t>
  </si>
  <si>
    <t>E1</t>
  </si>
  <si>
    <t>Komandējuma un uzturēšanās izmaksas</t>
  </si>
  <si>
    <t>E2</t>
  </si>
  <si>
    <t>Palīgmateriālu un pamatpakalpojumu izmaksas</t>
  </si>
  <si>
    <t>Apmācību un semināru izmaksas</t>
  </si>
  <si>
    <t>Ar ES prasībām saistītās izmaksas</t>
  </si>
  <si>
    <t>Ekspertu pakalpojumu izmaksas</t>
  </si>
  <si>
    <t>Ar mērķa grupām saistītās izmaksas</t>
  </si>
  <si>
    <t xml:space="preserve"> Tiešās attiecināmās izmaksas</t>
  </si>
  <si>
    <t>Plānotās izmaksas (LVL)</t>
  </si>
  <si>
    <t>Izmaksu kategorija</t>
  </si>
  <si>
    <t>Faktiskā izpilde (LVL)</t>
  </si>
  <si>
    <t>Novirze             (-/+)</t>
  </si>
  <si>
    <t>Izpilde, %</t>
  </si>
  <si>
    <t>Pieļaujamās novirzes</t>
  </si>
  <si>
    <t xml:space="preserve">Nekustamā īpašuma izmaksas, tajā skaitā </t>
  </si>
  <si>
    <r>
      <t xml:space="preserve">Nekustamā īpašuma izmaksas </t>
    </r>
    <r>
      <rPr>
        <i/>
        <sz val="12"/>
        <rFont val="Times New Roman"/>
        <family val="1"/>
      </rPr>
      <t>(kapitālie izdevumi)</t>
    </r>
  </si>
  <si>
    <t xml:space="preserve">Aprīkojuma izmaksas, tajā skaitā </t>
  </si>
  <si>
    <r>
      <t xml:space="preserve">Aprīkojuma izmaksas </t>
    </r>
    <r>
      <rPr>
        <i/>
        <sz val="12"/>
        <rFont val="Times New Roman"/>
        <family val="1"/>
      </rPr>
      <t>(kapitālie izdevumi)</t>
    </r>
  </si>
  <si>
    <t>Kategorijas, kurās nevar veikt pārdales</t>
  </si>
  <si>
    <t>Summa, līdz kurai var veikt pārdales</t>
  </si>
  <si>
    <t>Netiešās izmaksas</t>
  </si>
  <si>
    <t>1.2./G</t>
  </si>
  <si>
    <t>Kods / kate-gorija</t>
  </si>
  <si>
    <t>1.3/H</t>
  </si>
  <si>
    <t>Izmaksas, kuras sedz piešķirtie ieņēmumi</t>
  </si>
  <si>
    <t>1.1./F</t>
  </si>
  <si>
    <t>Ieņēmumi</t>
  </si>
  <si>
    <t>J</t>
  </si>
  <si>
    <t>L</t>
  </si>
  <si>
    <t xml:space="preserve">K </t>
  </si>
  <si>
    <t>M</t>
  </si>
  <si>
    <t>N</t>
  </si>
  <si>
    <t>O</t>
  </si>
  <si>
    <t>I</t>
  </si>
  <si>
    <t>Valsts budžeta finansējums</t>
  </si>
  <si>
    <t>Projekta iesniedzēja līdzfinansējums</t>
  </si>
  <si>
    <t>Sadarbības partnera līdzfinansējums</t>
  </si>
  <si>
    <t>Projekta ietvaros gūtie ieņēmumi</t>
  </si>
  <si>
    <t>Fonda finansējums</t>
  </si>
  <si>
    <r>
      <t>1</t>
    </r>
    <r>
      <rPr>
        <sz val="10"/>
        <rFont val="Times New Roman"/>
        <family val="1"/>
      </rPr>
      <t xml:space="preserve"> ar PVN, ja PVN ir attiecināms / Bez PVN, ja PVN nav attiecināms</t>
    </r>
  </si>
  <si>
    <t>Par programmas fondu finanšu vadību, uzraudzību un kontroli atbildīgā amatpersona</t>
  </si>
  <si>
    <t>Amats</t>
  </si>
  <si>
    <t>ar Iekšlietu ministrijas</t>
  </si>
  <si>
    <t>20__.gada____.__________</t>
  </si>
  <si>
    <t>vēstuli Nr._______________</t>
  </si>
  <si>
    <t>I.daļa - VISPĀRĪGĀ INFORMĀCIJA</t>
  </si>
  <si>
    <t>Informācija par projektu</t>
  </si>
  <si>
    <t>Informācija par pārskatu</t>
  </si>
  <si>
    <t>Informācija par pārskata iesniedzēju</t>
  </si>
  <si>
    <t>01/01/2013</t>
  </si>
  <si>
    <t>01/04/2013</t>
  </si>
  <si>
    <t>01/07/2013</t>
  </si>
  <si>
    <t>01/10/2013</t>
  </si>
  <si>
    <t>31/03/2013</t>
  </si>
  <si>
    <t>30/06/2013</t>
  </si>
  <si>
    <t>30/09/2013</t>
  </si>
  <si>
    <t>31/12/2013</t>
  </si>
  <si>
    <t>Institūcijas nosaukums</t>
  </si>
  <si>
    <t>Kontaktadres</t>
  </si>
  <si>
    <t>1.4.</t>
  </si>
  <si>
    <t>Apliecinājums</t>
  </si>
  <si>
    <t xml:space="preserve">Ar šo apliecinu, ka šajā pārskatā sniegtās ziņas ir pilnīgas un patiesas un, ka šis pārskats ir sagatavots atbilstoši Līguma nosacījumiem un saskaņā ar Līguma 6.pielikumu „Projekta progresa/gala pārskats”.
Ar šo apliecinu, ka pārskatā norādītos izdevumus ir veicis </t>
  </si>
  <si>
    <t>Tehniskās palīdzības aktivitātes īstenošanas</t>
  </si>
  <si>
    <t>finansējuma saņēmējs un/vai sadarbības partneris (ja attiecināms)</t>
  </si>
  <si>
    <t>Institūcijas vadītājs:</t>
  </si>
  <si>
    <t>Finanšu dienesta vadītājs:</t>
  </si>
  <si>
    <t>Grāmatvedības dienesta vadītājs:</t>
  </si>
  <si>
    <t>Projekta vadītājs:</t>
  </si>
  <si>
    <t>projektam</t>
  </si>
  <si>
    <t>Netiešo izmaksu proporcija</t>
  </si>
  <si>
    <t>Pieļaujamā</t>
  </si>
  <si>
    <t>Esošā</t>
  </si>
  <si>
    <t>H.kategorijas izmaksu proporcija</t>
  </si>
  <si>
    <t>Plānotā</t>
  </si>
  <si>
    <t>6. pielikums</t>
  </si>
  <si>
    <t>3.2. Projekta budžets (faktiskais izlietojums) pārskata periodā</t>
  </si>
  <si>
    <t>3.3. Projekta faktiskais izlietojums pa pasākumiem</t>
  </si>
  <si>
    <t>Nr.</t>
  </si>
  <si>
    <t>Pasākuma nosaukums</t>
  </si>
  <si>
    <t>Kopējās plānotās izmaksas (LVL)</t>
  </si>
  <si>
    <t>Projekta vadības un administrēšanas izmaksas</t>
  </si>
  <si>
    <t>Projekta vadības un administrēšanas izmaksu proporcija</t>
  </si>
  <si>
    <t>_______________</t>
  </si>
  <si>
    <t>Uz uzņēmuma līguma pamata</t>
  </si>
  <si>
    <t>PIL 8'.pants</t>
  </si>
  <si>
    <t>saskaņā ar MK 65 9.pants</t>
  </si>
  <si>
    <r>
      <t xml:space="preserve">Līguma izpildes termiņa beigu datums </t>
    </r>
    <r>
      <rPr>
        <i/>
        <sz val="8"/>
        <rFont val="Times New Roman"/>
        <family val="1"/>
      </rPr>
      <t>dd.mm.gggg</t>
    </r>
  </si>
  <si>
    <r>
      <t xml:space="preserve">Līguma spēkā stāšanās datums </t>
    </r>
    <r>
      <rPr>
        <i/>
        <sz val="8"/>
        <rFont val="Times New Roman"/>
        <family val="1"/>
      </rPr>
      <t>dd.mm.gggg</t>
    </r>
  </si>
  <si>
    <t>[5] (=[4]-[3])</t>
  </si>
  <si>
    <t>Apakšuzņēmēju proporcija</t>
  </si>
  <si>
    <t>&lt;ievietot attiecīgā fonda logo&gt;</t>
  </si>
  <si>
    <t>2.1. Projekta ieviešanas faktiskais kalendāra plāns</t>
  </si>
  <si>
    <t>2.</t>
  </si>
  <si>
    <t>3.</t>
  </si>
  <si>
    <t>4.</t>
  </si>
  <si>
    <t>5.</t>
  </si>
  <si>
    <t>6.</t>
  </si>
  <si>
    <t>7.</t>
  </si>
  <si>
    <t>8.</t>
  </si>
  <si>
    <t>9.</t>
  </si>
  <si>
    <t>ar PVN</t>
  </si>
  <si>
    <t>Iepirkuma stadija</t>
  </si>
  <si>
    <t>procesā</t>
  </si>
  <si>
    <t>noslēdzies</t>
  </si>
  <si>
    <t>Sākuma datums</t>
  </si>
  <si>
    <t>Izpildes termiņš</t>
  </si>
  <si>
    <t>Izpildītājs</t>
  </si>
  <si>
    <t>Iegādātās materiālās vērtības</t>
  </si>
  <si>
    <r>
      <t xml:space="preserve">Nodots ekspluatācijā  </t>
    </r>
    <r>
      <rPr>
        <b/>
        <i/>
        <sz val="10"/>
        <rFont val="Times New Roman"/>
        <family val="1"/>
      </rPr>
      <t>dd.mm.gggg.</t>
    </r>
  </si>
  <si>
    <r>
      <t xml:space="preserve">Ņemts uzskaitē </t>
    </r>
    <r>
      <rPr>
        <b/>
        <i/>
        <sz val="10"/>
        <rFont val="Times New Roman"/>
        <family val="1"/>
      </rPr>
      <t>dd.mm.gggg.</t>
    </r>
  </si>
  <si>
    <t>X</t>
  </si>
  <si>
    <t>¹norāda ar PVN, ja tas ir attiecināms/norāda bez PVN, ja tas nav attiecināms</t>
  </si>
  <si>
    <t>Vai problēma apdraud projekta ieviešanu?</t>
  </si>
  <si>
    <t>Atsauce uz ES finansējumu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</si>
  <si>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</si>
  <si>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</si>
  <si>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</si>
  <si>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</si>
  <si>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</si>
  <si>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</si>
  <si>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</si>
  <si>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</si>
  <si>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</si>
  <si>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</si>
  <si>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</si>
  <si>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Nr.12</t>
  </si>
  <si>
    <t>Kontaktadrese</t>
  </si>
  <si>
    <t>1.</t>
  </si>
  <si>
    <t>Juridiskais statuss</t>
  </si>
  <si>
    <t>Valsts iestāde (tieša, pastarpināta, cita)</t>
  </si>
  <si>
    <t>Atvasināta publiska persona</t>
  </si>
  <si>
    <t>Privāto tiesību juridiska persona</t>
  </si>
  <si>
    <t>Starptautiskas organizācijas pārstāvniecība</t>
  </si>
  <si>
    <t xml:space="preserve">Līguma Nr. </t>
  </si>
  <si>
    <r>
      <t xml:space="preserve">2.2. Pārskats par uzsāktajiem un veiktajiem iepirkumiem </t>
    </r>
    <r>
      <rPr>
        <sz val="12"/>
        <rFont val="Times New Roman"/>
        <family val="1"/>
      </rPr>
      <t>(saskaņā ar Iepirkuma plānu)*</t>
    </r>
  </si>
  <si>
    <t>2015.gads</t>
  </si>
  <si>
    <t>2016.gads</t>
  </si>
  <si>
    <t>2017.gads</t>
  </si>
  <si>
    <t>2018.gads</t>
  </si>
  <si>
    <t>2019.gads</t>
  </si>
  <si>
    <t>Līgumcena (EUR)</t>
  </si>
  <si>
    <r>
      <t>Vienības cena (EUR)</t>
    </r>
    <r>
      <rPr>
        <b/>
        <sz val="10"/>
        <rFont val="Calibri"/>
        <family val="2"/>
      </rPr>
      <t>¹</t>
    </r>
  </si>
  <si>
    <t>Kopā  (EUR)</t>
  </si>
  <si>
    <t>F</t>
  </si>
  <si>
    <t>Iekšējās drošības fonda - robežas/ vīza</t>
  </si>
  <si>
    <t>Iekšējās drošības fonda - policijas sadarbība</t>
  </si>
  <si>
    <t>2020.gads</t>
  </si>
  <si>
    <t>2021.gads</t>
  </si>
  <si>
    <t>2022.gads</t>
  </si>
  <si>
    <t>E</t>
  </si>
  <si>
    <t>Publicitātes pasākuma veids</t>
  </si>
  <si>
    <t>Apraksts</t>
  </si>
  <si>
    <t>Publicēšanas laiks</t>
  </si>
  <si>
    <t>Informatīvās plāksnes</t>
  </si>
  <si>
    <t>Preses relīze</t>
  </si>
  <si>
    <t>Informēšana plašsaziņas līdzekļos</t>
  </si>
  <si>
    <t>Informācijas stendi</t>
  </si>
  <si>
    <t>Informācija mājas lapā internetā</t>
  </si>
  <si>
    <t>Projekta vadība un administrēšana</t>
  </si>
  <si>
    <t>Gads</t>
  </si>
  <si>
    <t xml:space="preserve">2.5. </t>
  </si>
  <si>
    <t>IV</t>
  </si>
  <si>
    <t>Noviržu iemesli?                     (ja attiecināms)</t>
  </si>
  <si>
    <t>10.</t>
  </si>
  <si>
    <t>Pas. Nr.</t>
  </si>
  <si>
    <t>Iepirkuma metode**</t>
  </si>
  <si>
    <t>*Saskaņā ar Iepirkuma plānu, ja iepirkuma plāns nav bijis jāiesniedz, tabulā norāda N/A; ** Saskaņā ar Publisko iepirkumu likumu</t>
  </si>
  <si>
    <t xml:space="preserve">Pas. Nr. </t>
  </si>
  <si>
    <t>Problēmas apraksts</t>
  </si>
  <si>
    <t>Iestādes vadītājs</t>
  </si>
  <si>
    <t>Projekta vadītājs</t>
  </si>
  <si>
    <t>Projekta grāmatvedis</t>
  </si>
  <si>
    <r>
      <t xml:space="preserve">Faktiskā izpilde </t>
    </r>
    <r>
      <rPr>
        <b/>
        <sz val="9"/>
        <rFont val="Times New Roman"/>
        <family val="1"/>
      </rPr>
      <t>(EUR)</t>
    </r>
  </si>
  <si>
    <r>
      <t xml:space="preserve">Izsludināts </t>
    </r>
    <r>
      <rPr>
        <sz val="10"/>
        <rFont val="Times New Roman"/>
        <family val="1"/>
      </rPr>
      <t>(datums)</t>
    </r>
  </si>
  <si>
    <r>
      <t xml:space="preserve">2.3.Pārskats par noslēgtajiem līgumiem </t>
    </r>
    <r>
      <rPr>
        <sz val="12"/>
        <rFont val="Times New Roman"/>
        <family val="1"/>
      </rPr>
      <t>(norādīt visus finansējuma saņēmēja noslēgtos līgumus, kuru ietvaros tiek vai tiks veikti maksājumi)</t>
    </r>
  </si>
  <si>
    <t>Patvēruma, migrācijas un integrācijas fonds - pārvietošanas programma</t>
  </si>
  <si>
    <t>Patvēruma, migrācijas un integrācijas fonds</t>
  </si>
  <si>
    <t>Darbības Nr.</t>
  </si>
  <si>
    <t>Darbības nosaukums</t>
  </si>
  <si>
    <t>Projekta publicitāte</t>
  </si>
  <si>
    <t>Saskaņā GL 2.pielikuma 4.3. sadaļu? (Jā/Nē)</t>
  </si>
  <si>
    <t xml:space="preserve">Darbības Nr. </t>
  </si>
  <si>
    <t xml:space="preserve">Plānotie darbības rezultāti </t>
  </si>
  <si>
    <t>Faktiski sasniegtie darbības rezultāti</t>
  </si>
  <si>
    <t xml:space="preserve"> Nr. </t>
  </si>
  <si>
    <t>Rādītāja nosaukums</t>
  </si>
  <si>
    <t>Plānotā vērtība</t>
  </si>
  <si>
    <t>Piezīmes</t>
  </si>
  <si>
    <t>Gala vērtība</t>
  </si>
  <si>
    <t>Fonda nosaukums</t>
  </si>
  <si>
    <t>II.daļa TEHNISKĀ PROGRESA PĀRSKATS</t>
  </si>
  <si>
    <t>Izdevumu pozīcija</t>
  </si>
  <si>
    <t>Identifikācijas Nr.</t>
  </si>
  <si>
    <r>
      <rPr>
        <b/>
        <sz val="11"/>
        <rFont val="Times New Roman"/>
        <family val="1"/>
      </rPr>
      <t xml:space="preserve">Projekta ietvaros sasniedzamie kopējie rādītāji </t>
    </r>
    <r>
      <rPr>
        <sz val="11"/>
        <rFont val="Times New Roman"/>
        <family val="1"/>
      </rPr>
      <t>(saskaņā ar Līguma 2.pielikuma 4.4.punktu)</t>
    </r>
  </si>
  <si>
    <t>2.6.</t>
  </si>
  <si>
    <t>2.7. Pārskats par projekta ietvaros iegādātajām/radītajām materiālajām vērtībām</t>
  </si>
  <si>
    <t>2.8. Projekta pasākumu ieviešanas problēmas</t>
  </si>
  <si>
    <r>
      <t xml:space="preserve">2.9. Projekta publicitātes pasākumi </t>
    </r>
    <r>
      <rPr>
        <sz val="12"/>
        <rFont val="Times New Roman"/>
        <family val="1"/>
      </rPr>
      <t>(saskaņā ar Līguma 2.pielikuma 4.2.punktu)</t>
    </r>
  </si>
  <si>
    <r>
      <t xml:space="preserve">Horizontālā principa "Vienlīdzība, iekļaušana, nediskriminācija un pamattiesību ievērošana" īstenošanas rādītāji </t>
    </r>
    <r>
      <rPr>
        <sz val="11"/>
        <rFont val="Times New Roman"/>
        <family val="1"/>
      </rPr>
      <t>(saskaņā ar Līguma 2.pielikuma 6.2.punktu)</t>
    </r>
  </si>
  <si>
    <r>
      <t xml:space="preserve">2.4. Pārskats par darbību ieviešanas progresu </t>
    </r>
    <r>
      <rPr>
        <sz val="11"/>
        <rFont val="Times New Roman"/>
        <family val="1"/>
      </rPr>
      <t>(saskaņā ar Līguma 2.pielikuma 4.1.punktu)</t>
    </r>
  </si>
  <si>
    <t>Sasniegtā vērtība</t>
  </si>
  <si>
    <t xml:space="preserve">Pasākuma
 Nr. </t>
  </si>
  <si>
    <t xml:space="preserve">Pasākuma  Nr. </t>
  </si>
  <si>
    <t xml:space="preserve">Pasākuma Nr. </t>
  </si>
  <si>
    <r>
      <t>Plānotā vai faktiskā līgumcena (</t>
    </r>
    <r>
      <rPr>
        <b/>
        <i/>
        <sz val="10"/>
        <rFont val="Times New Roman"/>
        <family val="1"/>
      </rPr>
      <t>euro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</si>
</sst>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  <numFmt numFmtId="183" formatCode="0.0"/>
    <numFmt numFmtId="184" formatCode="0.000%"/>
    <numFmt numFmtId="185" formatCode="0.0000%"/>
    <numFmt numFmtId="186" formatCode="[$-426]dddd\,\ yyyy&quot;. gada &quot;d\.\ mmmm"/>
    <numFmt numFmtId="187" formatCode="0.00000%"/>
    <numFmt numFmtId="188" formatCode="0.0%"/>
    <numFmt numFmtId="189" formatCode="0.000"/>
    <numFmt numFmtId="190" formatCode="#,##0.0"/>
    <numFmt numFmtId="191" formatCode="#,##0.000"/>
  </numFmts>
  <fonts count="71">
    <font>
      <sz val="10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Calibri"/>
      <family val="2"/>
    </font>
    <font>
      <i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10" fontId="12" fillId="0" borderId="13" xfId="0" applyNumberFormat="1" applyFont="1" applyBorder="1" applyAlignment="1">
      <alignment horizontal="center"/>
    </xf>
    <xf numFmtId="0" fontId="13" fillId="33" borderId="16" xfId="0" applyFont="1" applyFill="1" applyBorder="1" applyAlignment="1" applyProtection="1">
      <alignment horizontal="center" vertical="center"/>
      <protection hidden="1"/>
    </xf>
    <xf numFmtId="177" fontId="5" fillId="0" borderId="0" xfId="57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2" fontId="2" fillId="33" borderId="17" xfId="0" applyNumberFormat="1" applyFont="1" applyFill="1" applyBorder="1" applyAlignment="1" applyProtection="1">
      <alignment horizontal="center"/>
      <protection hidden="1"/>
    </xf>
    <xf numFmtId="0" fontId="68" fillId="33" borderId="13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4" fontId="10" fillId="0" borderId="12" xfId="0" applyNumberFormat="1" applyFont="1" applyFill="1" applyBorder="1" applyAlignment="1" applyProtection="1">
      <alignment horizontal="center" vertical="center"/>
      <protection hidden="1" locked="0"/>
    </xf>
    <xf numFmtId="4" fontId="2" fillId="33" borderId="12" xfId="0" applyNumberFormat="1" applyFont="1" applyFill="1" applyBorder="1" applyAlignment="1" applyProtection="1">
      <alignment horizontal="center" vertical="center"/>
      <protection hidden="1"/>
    </xf>
    <xf numFmtId="4" fontId="10" fillId="33" borderId="12" xfId="0" applyNumberFormat="1" applyFont="1" applyFill="1" applyBorder="1" applyAlignment="1" applyProtection="1">
      <alignment horizontal="center" vertical="center"/>
      <protection hidden="1"/>
    </xf>
    <xf numFmtId="4" fontId="10" fillId="33" borderId="17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0" fontId="10" fillId="0" borderId="0" xfId="0" applyNumberFormat="1" applyFont="1" applyBorder="1" applyAlignment="1">
      <alignment horizontal="center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/>
      <protection hidden="1"/>
    </xf>
    <xf numFmtId="10" fontId="10" fillId="34" borderId="11" xfId="0" applyNumberFormat="1" applyFont="1" applyFill="1" applyBorder="1" applyAlignment="1" applyProtection="1">
      <alignment horizontal="center" vertical="center"/>
      <protection hidden="1"/>
    </xf>
    <xf numFmtId="10" fontId="10" fillId="34" borderId="13" xfId="0" applyNumberFormat="1" applyFont="1" applyFill="1" applyBorder="1" applyAlignment="1" applyProtection="1">
      <alignment horizontal="center" vertical="center"/>
      <protection hidden="1"/>
    </xf>
    <xf numFmtId="0" fontId="10" fillId="34" borderId="20" xfId="0" applyFont="1" applyFill="1" applyBorder="1" applyAlignment="1" applyProtection="1">
      <alignment horizontal="center" vertical="center"/>
      <protection hidden="1"/>
    </xf>
    <xf numFmtId="0" fontId="10" fillId="34" borderId="13" xfId="0" applyFont="1" applyFill="1" applyBorder="1" applyAlignment="1" applyProtection="1">
      <alignment horizontal="center" vertical="center"/>
      <protection hidden="1"/>
    </xf>
    <xf numFmtId="10" fontId="10" fillId="34" borderId="19" xfId="0" applyNumberFormat="1" applyFont="1" applyFill="1" applyBorder="1" applyAlignment="1" applyProtection="1">
      <alignment horizontal="center" vertical="center"/>
      <protection hidden="1"/>
    </xf>
    <xf numFmtId="10" fontId="10" fillId="34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33" borderId="17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 applyProtection="1">
      <alignment horizontal="center" vertical="center"/>
      <protection hidden="1"/>
    </xf>
    <xf numFmtId="4" fontId="2" fillId="34" borderId="12" xfId="0" applyNumberFormat="1" applyFont="1" applyFill="1" applyBorder="1" applyAlignment="1" applyProtection="1">
      <alignment horizontal="center" vertical="center"/>
      <protection hidden="1"/>
    </xf>
    <xf numFmtId="10" fontId="2" fillId="34" borderId="12" xfId="0" applyNumberFormat="1" applyFont="1" applyFill="1" applyBorder="1" applyAlignment="1" applyProtection="1">
      <alignment horizontal="center" vertical="center"/>
      <protection hidden="1"/>
    </xf>
    <xf numFmtId="4" fontId="10" fillId="34" borderId="12" xfId="0" applyNumberFormat="1" applyFont="1" applyFill="1" applyBorder="1" applyAlignment="1" applyProtection="1">
      <alignment horizontal="center" vertical="center"/>
      <protection hidden="1"/>
    </xf>
    <xf numFmtId="10" fontId="10" fillId="34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0" fontId="12" fillId="0" borderId="12" xfId="0" applyNumberFormat="1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0" fontId="5" fillId="35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wrapText="1"/>
      <protection locked="0"/>
    </xf>
    <xf numFmtId="2" fontId="10" fillId="0" borderId="12" xfId="0" applyNumberFormat="1" applyFont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Border="1" applyAlignment="1" applyProtection="1">
      <alignment horizontal="center" vertical="center" wrapText="1"/>
      <protection locked="0"/>
    </xf>
    <xf numFmtId="2" fontId="10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0" fontId="10" fillId="35" borderId="0" xfId="0" applyFont="1" applyFill="1" applyBorder="1" applyAlignment="1" applyProtection="1">
      <alignment horizontal="center" wrapText="1"/>
      <protection locked="0"/>
    </xf>
    <xf numFmtId="0" fontId="12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68" fillId="0" borderId="0" xfId="0" applyFont="1" applyBorder="1" applyAlignment="1">
      <alignment horizontal="center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68" fillId="34" borderId="18" xfId="0" applyFont="1" applyFill="1" applyBorder="1" applyAlignment="1" applyProtection="1">
      <alignment horizontal="center" vertical="center"/>
      <protection hidden="1"/>
    </xf>
    <xf numFmtId="10" fontId="5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hidden="1"/>
    </xf>
    <xf numFmtId="0" fontId="69" fillId="0" borderId="12" xfId="0" applyFont="1" applyBorder="1" applyAlignment="1" applyProtection="1">
      <alignment horizontal="center" vertical="center"/>
      <protection hidden="1"/>
    </xf>
    <xf numFmtId="0" fontId="10" fillId="34" borderId="11" xfId="0" applyFont="1" applyFill="1" applyBorder="1" applyAlignment="1" applyProtection="1">
      <alignment horizontal="center"/>
      <protection hidden="1"/>
    </xf>
    <xf numFmtId="0" fontId="10" fillId="34" borderId="12" xfId="0" applyFont="1" applyFill="1" applyBorder="1" applyAlignment="1" applyProtection="1">
      <alignment horizontal="center"/>
      <protection hidden="1"/>
    </xf>
    <xf numFmtId="0" fontId="10" fillId="34" borderId="13" xfId="0" applyFont="1" applyFill="1" applyBorder="1" applyAlignment="1" applyProtection="1">
      <alignment/>
      <protection hidden="1"/>
    </xf>
    <xf numFmtId="9" fontId="10" fillId="34" borderId="16" xfId="0" applyNumberFormat="1" applyFont="1" applyFill="1" applyBorder="1" applyAlignment="1" applyProtection="1">
      <alignment horizontal="center" vertical="center" wrapText="1"/>
      <protection hidden="1"/>
    </xf>
    <xf numFmtId="10" fontId="10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wrapText="1"/>
      <protection locked="0"/>
    </xf>
    <xf numFmtId="10" fontId="10" fillId="0" borderId="0" xfId="0" applyNumberFormat="1" applyFont="1" applyAlignment="1">
      <alignment/>
    </xf>
    <xf numFmtId="10" fontId="2" fillId="34" borderId="13" xfId="0" applyNumberFormat="1" applyFont="1" applyFill="1" applyBorder="1" applyAlignment="1" applyProtection="1">
      <alignment horizontal="center" vertical="center"/>
      <protection hidden="1"/>
    </xf>
    <xf numFmtId="10" fontId="10" fillId="0" borderId="12" xfId="0" applyNumberFormat="1" applyFont="1" applyBorder="1" applyAlignment="1" applyProtection="1">
      <alignment horizontal="center" vertical="center"/>
      <protection hidden="1"/>
    </xf>
    <xf numFmtId="10" fontId="10" fillId="34" borderId="21" xfId="0" applyNumberFormat="1" applyFont="1" applyFill="1" applyBorder="1" applyAlignment="1" applyProtection="1">
      <alignment horizontal="center" vertical="center"/>
      <protection hidden="1"/>
    </xf>
    <xf numFmtId="2" fontId="2" fillId="34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0" fillId="0" borderId="0" xfId="0" applyFont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8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2" fillId="35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2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left"/>
      <protection locked="0"/>
    </xf>
    <xf numFmtId="0" fontId="2" fillId="36" borderId="12" xfId="0" applyFont="1" applyFill="1" applyBorder="1" applyAlignment="1" applyProtection="1">
      <alignment horizontal="left"/>
      <protection locked="0"/>
    </xf>
    <xf numFmtId="0" fontId="2" fillId="36" borderId="13" xfId="0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 applyProtection="1">
      <alignment horizontal="left"/>
      <protection locked="0"/>
    </xf>
    <xf numFmtId="0" fontId="2" fillId="36" borderId="10" xfId="0" applyFont="1" applyFill="1" applyBorder="1" applyAlignment="1" applyProtection="1">
      <alignment horizontal="left"/>
      <protection locked="0"/>
    </xf>
    <xf numFmtId="0" fontId="2" fillId="36" borderId="14" xfId="0" applyFont="1" applyFill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26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2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right"/>
      <protection locked="0"/>
    </xf>
    <xf numFmtId="0" fontId="10" fillId="33" borderId="17" xfId="0" applyFont="1" applyFill="1" applyBorder="1" applyAlignment="1" applyProtection="1">
      <alignment horizontal="right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2" fontId="2" fillId="33" borderId="17" xfId="0" applyNumberFormat="1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right"/>
      <protection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right" vertical="center"/>
      <protection locked="0"/>
    </xf>
    <xf numFmtId="0" fontId="2" fillId="33" borderId="29" xfId="0" applyFont="1" applyFill="1" applyBorder="1" applyAlignment="1" applyProtection="1">
      <alignment horizontal="right" vertical="center"/>
      <protection locked="0"/>
    </xf>
    <xf numFmtId="0" fontId="2" fillId="33" borderId="30" xfId="0" applyFont="1" applyFill="1" applyBorder="1" applyAlignment="1" applyProtection="1">
      <alignment horizontal="right" vertical="center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5" fillId="37" borderId="53" xfId="0" applyFont="1" applyFill="1" applyBorder="1" applyAlignment="1" applyProtection="1">
      <alignment horizontal="center" wrapText="1"/>
      <protection locked="0"/>
    </xf>
    <xf numFmtId="0" fontId="5" fillId="37" borderId="54" xfId="0" applyFont="1" applyFill="1" applyBorder="1" applyAlignment="1" applyProtection="1">
      <alignment horizontal="center" wrapText="1"/>
      <protection locked="0"/>
    </xf>
    <xf numFmtId="0" fontId="5" fillId="37" borderId="55" xfId="0" applyFont="1" applyFill="1" applyBorder="1" applyAlignment="1" applyProtection="1">
      <alignment horizont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/>
    </xf>
    <xf numFmtId="0" fontId="2" fillId="34" borderId="54" xfId="0" applyFont="1" applyFill="1" applyBorder="1" applyAlignment="1" applyProtection="1">
      <alignment horizontal="left" vertical="center" wrapText="1"/>
      <protection hidden="1"/>
    </xf>
    <xf numFmtId="0" fontId="2" fillId="34" borderId="55" xfId="0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68" fillId="34" borderId="30" xfId="0" applyFont="1" applyFill="1" applyBorder="1" applyAlignment="1" applyProtection="1">
      <alignment horizontal="center" vertical="center"/>
      <protection hidden="1"/>
    </xf>
    <xf numFmtId="0" fontId="68" fillId="34" borderId="18" xfId="0" applyFont="1" applyFill="1" applyBorder="1" applyAlignment="1" applyProtection="1">
      <alignment horizontal="center" vertical="center"/>
      <protection hidden="1"/>
    </xf>
    <xf numFmtId="10" fontId="68" fillId="34" borderId="28" xfId="0" applyNumberFormat="1" applyFont="1" applyFill="1" applyBorder="1" applyAlignment="1" applyProtection="1">
      <alignment horizontal="center" vertical="center"/>
      <protection hidden="1"/>
    </xf>
    <xf numFmtId="10" fontId="68" fillId="34" borderId="57" xfId="0" applyNumberFormat="1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right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 wrapText="1"/>
    </xf>
    <xf numFmtId="0" fontId="2" fillId="34" borderId="53" xfId="0" applyFont="1" applyFill="1" applyBorder="1" applyAlignment="1" applyProtection="1">
      <alignment horizontal="right" vertical="center" wrapText="1"/>
      <protection hidden="1"/>
    </xf>
    <xf numFmtId="0" fontId="2" fillId="34" borderId="54" xfId="0" applyFont="1" applyFill="1" applyBorder="1" applyAlignment="1" applyProtection="1">
      <alignment horizontal="right" vertical="center" wrapText="1"/>
      <protection hidden="1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177" fontId="5" fillId="37" borderId="53" xfId="57" applyFont="1" applyFill="1" applyBorder="1" applyAlignment="1">
      <alignment horizontal="center"/>
    </xf>
    <xf numFmtId="177" fontId="5" fillId="37" borderId="54" xfId="57" applyFont="1" applyFill="1" applyBorder="1" applyAlignment="1">
      <alignment horizontal="center"/>
    </xf>
    <xf numFmtId="177" fontId="5" fillId="37" borderId="55" xfId="57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10" fontId="68" fillId="34" borderId="16" xfId="0" applyNumberFormat="1" applyFont="1" applyFill="1" applyBorder="1" applyAlignment="1" applyProtection="1">
      <alignment horizontal="center" vertical="center"/>
      <protection hidden="1"/>
    </xf>
    <xf numFmtId="10" fontId="68" fillId="34" borderId="58" xfId="0" applyNumberFormat="1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7" fillId="34" borderId="32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59" xfId="0" applyFont="1" applyBorder="1" applyAlignment="1" applyProtection="1">
      <alignment horizontal="center"/>
      <protection locked="0"/>
    </xf>
    <xf numFmtId="0" fontId="22" fillId="35" borderId="53" xfId="0" applyFont="1" applyFill="1" applyBorder="1" applyAlignment="1">
      <alignment horizontal="center"/>
    </xf>
    <xf numFmtId="0" fontId="22" fillId="35" borderId="54" xfId="0" applyFont="1" applyFill="1" applyBorder="1" applyAlignment="1">
      <alignment horizontal="center"/>
    </xf>
    <xf numFmtId="0" fontId="22" fillId="35" borderId="55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 horizontal="right"/>
    </xf>
    <xf numFmtId="0" fontId="5" fillId="38" borderId="12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39" borderId="0" xfId="0" applyFont="1" applyFill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2" fillId="35" borderId="12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5" fillId="40" borderId="53" xfId="0" applyFont="1" applyFill="1" applyBorder="1" applyAlignment="1">
      <alignment horizontal="center"/>
    </xf>
    <xf numFmtId="0" fontId="5" fillId="40" borderId="54" xfId="0" applyFont="1" applyFill="1" applyBorder="1" applyAlignment="1">
      <alignment horizontal="center"/>
    </xf>
    <xf numFmtId="0" fontId="5" fillId="40" borderId="55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39" borderId="19" xfId="0" applyFont="1" applyFill="1" applyBorder="1" applyAlignment="1">
      <alignment horizontal="right" vertical="center"/>
    </xf>
    <xf numFmtId="0" fontId="7" fillId="39" borderId="26" xfId="0" applyFont="1" applyFill="1" applyBorder="1" applyAlignment="1">
      <alignment horizontal="right" vertical="center"/>
    </xf>
    <xf numFmtId="0" fontId="7" fillId="39" borderId="2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4" fontId="7" fillId="39" borderId="19" xfId="0" applyNumberFormat="1" applyFont="1" applyFill="1" applyBorder="1" applyAlignment="1">
      <alignment horizontal="center" vertical="center"/>
    </xf>
    <xf numFmtId="4" fontId="7" fillId="39" borderId="26" xfId="0" applyNumberFormat="1" applyFont="1" applyFill="1" applyBorder="1" applyAlignment="1">
      <alignment horizontal="center" vertical="center"/>
    </xf>
    <xf numFmtId="4" fontId="7" fillId="39" borderId="2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7" fillId="39" borderId="12" xfId="0" applyFont="1" applyFill="1" applyBorder="1" applyAlignment="1">
      <alignment horizontal="right" vertical="center"/>
    </xf>
    <xf numFmtId="2" fontId="7" fillId="39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4" fontId="7" fillId="39" borderId="12" xfId="0" applyNumberFormat="1" applyFont="1" applyFill="1" applyBorder="1" applyAlignment="1">
      <alignment horizontal="center"/>
    </xf>
    <xf numFmtId="2" fontId="13" fillId="41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/>
    </xf>
    <xf numFmtId="0" fontId="13" fillId="41" borderId="19" xfId="0" applyFont="1" applyFill="1" applyBorder="1" applyAlignment="1">
      <alignment horizontal="center" vertical="center"/>
    </xf>
    <xf numFmtId="0" fontId="13" fillId="41" borderId="26" xfId="0" applyFont="1" applyFill="1" applyBorder="1" applyAlignment="1">
      <alignment horizontal="center" vertical="center"/>
    </xf>
    <xf numFmtId="0" fontId="13" fillId="41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238125</xdr:rowOff>
    </xdr:from>
    <xdr:to>
      <xdr:col>3</xdr:col>
      <xdr:colOff>361950</xdr:colOff>
      <xdr:row>7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1581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</xdr:row>
      <xdr:rowOff>19050</xdr:rowOff>
    </xdr:from>
    <xdr:to>
      <xdr:col>9</xdr:col>
      <xdr:colOff>171450</xdr:colOff>
      <xdr:row>7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61975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25</xdr:col>
      <xdr:colOff>342900</xdr:colOff>
      <xdr:row>9</xdr:row>
      <xdr:rowOff>295275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1362075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133350</xdr:colOff>
      <xdr:row>6</xdr:row>
      <xdr:rowOff>95250</xdr:rowOff>
    </xdr:to>
    <xdr:pic>
      <xdr:nvPicPr>
        <xdr:cNvPr id="1" name="Attēl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123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view="pageBreakPreview" zoomScaleSheetLayoutView="100" zoomScalePageLayoutView="0" workbookViewId="0" topLeftCell="A31">
      <selection activeCell="F71" sqref="F71:P74"/>
    </sheetView>
  </sheetViews>
  <sheetFormatPr defaultColWidth="9.140625" defaultRowHeight="12.75"/>
  <cols>
    <col min="1" max="1" width="5.8515625" style="166" customWidth="1"/>
    <col min="2" max="2" width="6.7109375" style="166" customWidth="1"/>
    <col min="3" max="3" width="6.57421875" style="166" customWidth="1"/>
    <col min="4" max="5" width="5.8515625" style="166" customWidth="1"/>
    <col min="6" max="7" width="5.140625" style="166" customWidth="1"/>
    <col min="8" max="8" width="3.7109375" style="166" customWidth="1"/>
    <col min="9" max="9" width="3.57421875" style="166" customWidth="1"/>
    <col min="10" max="10" width="4.28125" style="166" customWidth="1"/>
    <col min="11" max="12" width="6.8515625" style="166" customWidth="1"/>
    <col min="13" max="13" width="8.28125" style="166" customWidth="1"/>
    <col min="14" max="14" width="5.7109375" style="166" customWidth="1"/>
    <col min="15" max="15" width="3.7109375" style="166" customWidth="1"/>
    <col min="16" max="16" width="10.140625" style="166" customWidth="1"/>
    <col min="17" max="17" width="9.140625" style="166" customWidth="1"/>
    <col min="18" max="18" width="14.421875" style="166" customWidth="1"/>
    <col min="19" max="22" width="9.140625" style="166" customWidth="1"/>
    <col min="23" max="16384" width="9.140625" style="166" customWidth="1"/>
  </cols>
  <sheetData>
    <row r="1" spans="10:15" ht="18" customHeight="1">
      <c r="J1" s="270" t="s">
        <v>49</v>
      </c>
      <c r="K1" s="270"/>
      <c r="L1" s="270"/>
      <c r="M1" s="276" t="s">
        <v>281</v>
      </c>
      <c r="N1" s="276"/>
      <c r="O1" s="276"/>
    </row>
    <row r="2" spans="10:15" ht="24.75" customHeight="1">
      <c r="J2" s="120"/>
      <c r="K2" s="120"/>
      <c r="L2" s="167"/>
      <c r="M2" s="271" t="s">
        <v>273</v>
      </c>
      <c r="N2" s="271"/>
      <c r="O2" s="271"/>
    </row>
    <row r="3" spans="1:15" ht="12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7" t="s">
        <v>289</v>
      </c>
      <c r="L3" s="218"/>
      <c r="M3" s="218"/>
      <c r="N3" s="218"/>
      <c r="O3" s="218"/>
    </row>
    <row r="4" spans="1:15" ht="19.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8"/>
      <c r="L4" s="218"/>
      <c r="M4" s="218"/>
      <c r="N4" s="218"/>
      <c r="O4" s="218"/>
    </row>
    <row r="5" spans="1:18" ht="19.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8"/>
      <c r="L5" s="218"/>
      <c r="M5" s="218"/>
      <c r="N5" s="218"/>
      <c r="O5" s="218"/>
      <c r="R5" s="168" t="s">
        <v>4</v>
      </c>
    </row>
    <row r="6" spans="1:18" ht="12.7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8"/>
      <c r="L6" s="218"/>
      <c r="M6" s="218"/>
      <c r="N6" s="218"/>
      <c r="O6" s="218"/>
      <c r="R6" s="168" t="s">
        <v>1</v>
      </c>
    </row>
    <row r="7" spans="1:18" ht="12.7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8"/>
      <c r="L7" s="218"/>
      <c r="M7" s="218"/>
      <c r="N7" s="218"/>
      <c r="O7" s="218"/>
      <c r="R7" s="168" t="s">
        <v>2</v>
      </c>
    </row>
    <row r="8" spans="1:15" ht="15" customHeight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8"/>
      <c r="L8" s="218"/>
      <c r="M8" s="218"/>
      <c r="N8" s="218"/>
      <c r="O8" s="218"/>
    </row>
    <row r="9" spans="4:7" ht="26.25" customHeight="1">
      <c r="D9" s="272" t="s">
        <v>0</v>
      </c>
      <c r="E9" s="272"/>
      <c r="F9" s="272"/>
      <c r="G9" s="272"/>
    </row>
    <row r="10" spans="4:20" ht="26.25" customHeight="1">
      <c r="D10" s="272" t="s">
        <v>4</v>
      </c>
      <c r="E10" s="272"/>
      <c r="F10" s="272"/>
      <c r="G10" s="272"/>
      <c r="T10" s="168"/>
    </row>
    <row r="11" spans="4:19" ht="25.5" customHeight="1">
      <c r="D11" s="272" t="s">
        <v>3</v>
      </c>
      <c r="E11" s="272"/>
      <c r="F11" s="272"/>
      <c r="G11" s="272"/>
      <c r="R11" s="168"/>
      <c r="S11" s="168"/>
    </row>
    <row r="12" spans="1:18" ht="9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R12" s="168"/>
    </row>
    <row r="13" spans="1:19" ht="15">
      <c r="A13" s="83"/>
      <c r="B13" s="83"/>
      <c r="C13" s="83"/>
      <c r="D13" s="83"/>
      <c r="E13" s="83"/>
      <c r="F13" s="83"/>
      <c r="G13" s="83"/>
      <c r="H13" s="83"/>
      <c r="I13" s="263" t="s">
        <v>8</v>
      </c>
      <c r="J13" s="263"/>
      <c r="K13" s="263"/>
      <c r="L13" s="263"/>
      <c r="M13" s="263"/>
      <c r="N13" s="263"/>
      <c r="O13" s="263"/>
      <c r="R13" s="168"/>
      <c r="S13" s="168"/>
    </row>
    <row r="14" spans="1:19" ht="33.75" customHeight="1">
      <c r="A14" s="83"/>
      <c r="B14" s="83"/>
      <c r="C14" s="83"/>
      <c r="D14" s="83"/>
      <c r="E14" s="83"/>
      <c r="F14" s="83"/>
      <c r="G14" s="83"/>
      <c r="H14" s="83"/>
      <c r="I14" s="264" t="s">
        <v>239</v>
      </c>
      <c r="J14" s="264"/>
      <c r="K14" s="264"/>
      <c r="L14" s="264"/>
      <c r="M14" s="264"/>
      <c r="N14" s="264"/>
      <c r="O14" s="264"/>
      <c r="R14" s="168"/>
      <c r="S14" s="168"/>
    </row>
    <row r="15" spans="1:19" ht="15">
      <c r="A15" s="83"/>
      <c r="B15" s="83"/>
      <c r="C15" s="83"/>
      <c r="D15" s="83"/>
      <c r="E15" s="83"/>
      <c r="F15" s="83"/>
      <c r="G15" s="83"/>
      <c r="H15" s="83"/>
      <c r="I15" s="230" t="s">
        <v>240</v>
      </c>
      <c r="J15" s="230"/>
      <c r="K15" s="230"/>
      <c r="L15" s="222"/>
      <c r="M15" s="222"/>
      <c r="N15" s="222"/>
      <c r="O15" s="222"/>
      <c r="R15" s="168"/>
      <c r="S15" s="168"/>
    </row>
    <row r="16" spans="1:19" ht="15">
      <c r="A16" s="83"/>
      <c r="B16" s="83"/>
      <c r="C16" s="83"/>
      <c r="D16" s="83"/>
      <c r="E16" s="83"/>
      <c r="F16" s="83"/>
      <c r="G16" s="83"/>
      <c r="H16" s="83"/>
      <c r="I16" s="230" t="s">
        <v>36</v>
      </c>
      <c r="J16" s="230"/>
      <c r="K16" s="230"/>
      <c r="L16" s="222"/>
      <c r="M16" s="222"/>
      <c r="N16" s="222"/>
      <c r="O16" s="222"/>
      <c r="R16" s="168"/>
      <c r="S16" s="168"/>
    </row>
    <row r="17" spans="1:19" ht="15">
      <c r="A17" s="83"/>
      <c r="B17" s="83"/>
      <c r="C17" s="83"/>
      <c r="D17" s="83"/>
      <c r="E17" s="83"/>
      <c r="F17" s="83"/>
      <c r="G17" s="83"/>
      <c r="H17" s="83"/>
      <c r="I17" s="230" t="s">
        <v>6</v>
      </c>
      <c r="J17" s="230"/>
      <c r="K17" s="230"/>
      <c r="L17" s="222"/>
      <c r="M17" s="222"/>
      <c r="N17" s="222"/>
      <c r="O17" s="222"/>
      <c r="S17" s="168"/>
    </row>
    <row r="18" spans="1:19" ht="15">
      <c r="A18" s="83"/>
      <c r="B18" s="83"/>
      <c r="C18" s="83"/>
      <c r="D18" s="83"/>
      <c r="E18" s="83"/>
      <c r="F18" s="83"/>
      <c r="G18" s="83"/>
      <c r="H18" s="83"/>
      <c r="I18" s="230" t="s">
        <v>7</v>
      </c>
      <c r="J18" s="230"/>
      <c r="K18" s="230"/>
      <c r="L18" s="222"/>
      <c r="M18" s="222"/>
      <c r="N18" s="222"/>
      <c r="O18" s="222"/>
      <c r="S18" s="168"/>
    </row>
    <row r="19" spans="1:21" ht="10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R19" s="168" t="s">
        <v>4</v>
      </c>
      <c r="S19" s="168" t="s">
        <v>4</v>
      </c>
      <c r="U19" s="166">
        <v>1</v>
      </c>
    </row>
    <row r="20" spans="1:21" ht="15">
      <c r="A20" s="83"/>
      <c r="B20" s="83"/>
      <c r="C20" s="83"/>
      <c r="D20" s="83"/>
      <c r="E20" s="83"/>
      <c r="F20" s="83"/>
      <c r="G20" s="83"/>
      <c r="H20" s="83"/>
      <c r="I20" s="263" t="s">
        <v>9</v>
      </c>
      <c r="J20" s="263"/>
      <c r="K20" s="263"/>
      <c r="L20" s="263"/>
      <c r="M20" s="263"/>
      <c r="N20" s="263"/>
      <c r="O20" s="263"/>
      <c r="R20" s="168" t="s">
        <v>16</v>
      </c>
      <c r="S20" s="168" t="s">
        <v>24</v>
      </c>
      <c r="U20" s="166">
        <v>2</v>
      </c>
    </row>
    <row r="21" spans="1:21" ht="37.5" customHeight="1">
      <c r="A21" s="83"/>
      <c r="B21" s="83"/>
      <c r="C21" s="83"/>
      <c r="D21" s="83"/>
      <c r="E21" s="83"/>
      <c r="F21" s="83"/>
      <c r="G21" s="83"/>
      <c r="H21" s="83"/>
      <c r="I21" s="264" t="s">
        <v>5</v>
      </c>
      <c r="J21" s="264"/>
      <c r="K21" s="264"/>
      <c r="L21" s="264"/>
      <c r="M21" s="264"/>
      <c r="N21" s="264"/>
      <c r="O21" s="264"/>
      <c r="R21" s="168" t="s">
        <v>17</v>
      </c>
      <c r="S21" s="168" t="s">
        <v>25</v>
      </c>
      <c r="T21" s="168"/>
      <c r="U21" s="166">
        <v>3</v>
      </c>
    </row>
    <row r="22" spans="1:21" ht="15">
      <c r="A22" s="83"/>
      <c r="B22" s="83"/>
      <c r="C22" s="83"/>
      <c r="D22" s="83"/>
      <c r="E22" s="83"/>
      <c r="F22" s="83"/>
      <c r="G22" s="83"/>
      <c r="H22" s="83"/>
      <c r="I22" s="246" t="s">
        <v>241</v>
      </c>
      <c r="J22" s="246"/>
      <c r="K22" s="246"/>
      <c r="L22" s="246"/>
      <c r="M22" s="246"/>
      <c r="N22" s="246"/>
      <c r="O22" s="246"/>
      <c r="R22" s="168" t="s">
        <v>19</v>
      </c>
      <c r="S22" s="168" t="s">
        <v>26</v>
      </c>
      <c r="U22" s="166">
        <v>4</v>
      </c>
    </row>
    <row r="23" spans="1:21" ht="15">
      <c r="A23" s="83"/>
      <c r="B23" s="83"/>
      <c r="C23" s="83"/>
      <c r="D23" s="83"/>
      <c r="E23" s="83"/>
      <c r="F23" s="83"/>
      <c r="G23" s="83"/>
      <c r="H23" s="83"/>
      <c r="I23" s="246" t="s">
        <v>242</v>
      </c>
      <c r="J23" s="246"/>
      <c r="K23" s="246"/>
      <c r="L23" s="246"/>
      <c r="M23" s="246"/>
      <c r="N23" s="246"/>
      <c r="O23" s="246"/>
      <c r="R23" s="168" t="s">
        <v>18</v>
      </c>
      <c r="S23" s="168" t="s">
        <v>27</v>
      </c>
      <c r="U23" s="166">
        <v>5</v>
      </c>
    </row>
    <row r="24" spans="1:21" ht="15">
      <c r="A24" s="83"/>
      <c r="B24" s="83"/>
      <c r="C24" s="83"/>
      <c r="D24" s="83"/>
      <c r="E24" s="83"/>
      <c r="F24" s="83"/>
      <c r="G24" s="83"/>
      <c r="H24" s="83"/>
      <c r="I24" s="246" t="s">
        <v>243</v>
      </c>
      <c r="J24" s="246"/>
      <c r="K24" s="246"/>
      <c r="L24" s="246"/>
      <c r="M24" s="246"/>
      <c r="N24" s="246"/>
      <c r="O24" s="246"/>
      <c r="R24" s="168" t="s">
        <v>22</v>
      </c>
      <c r="S24" s="168" t="s">
        <v>28</v>
      </c>
      <c r="U24" s="166">
        <v>6</v>
      </c>
    </row>
    <row r="25" spans="1:21" ht="12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R25" s="168" t="s">
        <v>20</v>
      </c>
      <c r="S25" s="168" t="s">
        <v>29</v>
      </c>
      <c r="U25" s="166">
        <v>7</v>
      </c>
    </row>
    <row r="26" spans="1:21" ht="17.25">
      <c r="A26" s="269" t="s">
        <v>244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R26" s="168" t="s">
        <v>21</v>
      </c>
      <c r="S26" s="168" t="s">
        <v>30</v>
      </c>
      <c r="U26" s="166">
        <v>8</v>
      </c>
    </row>
    <row r="27" spans="1:21" ht="9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R27" s="168" t="s">
        <v>22</v>
      </c>
      <c r="S27" s="168" t="s">
        <v>23</v>
      </c>
      <c r="U27" s="166">
        <v>9</v>
      </c>
    </row>
    <row r="28" spans="1:19" ht="15">
      <c r="A28" s="169" t="s">
        <v>86</v>
      </c>
      <c r="B28" s="234" t="s">
        <v>245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R28" s="168" t="s">
        <v>248</v>
      </c>
      <c r="S28" s="168" t="s">
        <v>252</v>
      </c>
    </row>
    <row r="29" spans="1:19" ht="11.25" customHeight="1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R29" s="168" t="s">
        <v>249</v>
      </c>
      <c r="S29" s="168" t="s">
        <v>253</v>
      </c>
    </row>
    <row r="30" spans="1:19" ht="22.5" customHeight="1">
      <c r="A30" s="83"/>
      <c r="B30" s="257" t="s">
        <v>10</v>
      </c>
      <c r="C30" s="258"/>
      <c r="D30" s="258"/>
      <c r="E30" s="259"/>
      <c r="F30" s="255"/>
      <c r="G30" s="256"/>
      <c r="H30" s="256"/>
      <c r="I30" s="256"/>
      <c r="J30" s="256"/>
      <c r="K30" s="256"/>
      <c r="L30" s="256"/>
      <c r="M30" s="256"/>
      <c r="N30" s="163"/>
      <c r="O30" s="164"/>
      <c r="R30" s="168" t="s">
        <v>250</v>
      </c>
      <c r="S30" s="168" t="s">
        <v>254</v>
      </c>
    </row>
    <row r="31" spans="1:19" ht="52.5" customHeight="1" thickBot="1">
      <c r="A31" s="83"/>
      <c r="B31" s="260" t="s">
        <v>11</v>
      </c>
      <c r="C31" s="261"/>
      <c r="D31" s="261"/>
      <c r="E31" s="262"/>
      <c r="F31" s="267"/>
      <c r="G31" s="267"/>
      <c r="H31" s="267"/>
      <c r="I31" s="267"/>
      <c r="J31" s="267"/>
      <c r="K31" s="267"/>
      <c r="L31" s="267"/>
      <c r="M31" s="267"/>
      <c r="N31" s="267"/>
      <c r="O31" s="268"/>
      <c r="R31" s="168" t="s">
        <v>251</v>
      </c>
      <c r="S31" s="168" t="s">
        <v>255</v>
      </c>
    </row>
    <row r="32" spans="1:19" ht="10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R32" s="168"/>
      <c r="S32" s="168"/>
    </row>
    <row r="33" spans="1:15" ht="15">
      <c r="A33" s="94" t="s">
        <v>87</v>
      </c>
      <c r="B33" s="234" t="s">
        <v>246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1:15" ht="9.75" customHeight="1" thickBo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15">
      <c r="A35" s="83"/>
      <c r="B35" s="273" t="s">
        <v>12</v>
      </c>
      <c r="C35" s="274"/>
      <c r="D35" s="274"/>
      <c r="E35" s="275"/>
      <c r="F35" s="251"/>
      <c r="G35" s="251"/>
      <c r="H35" s="251"/>
      <c r="I35" s="251"/>
      <c r="J35" s="251"/>
      <c r="K35" s="252"/>
      <c r="L35" s="83"/>
      <c r="M35" s="83"/>
      <c r="N35" s="83"/>
      <c r="O35" s="83"/>
    </row>
    <row r="36" spans="1:15" ht="18.75" customHeight="1">
      <c r="A36" s="83"/>
      <c r="B36" s="265" t="s">
        <v>13</v>
      </c>
      <c r="C36" s="249"/>
      <c r="D36" s="249"/>
      <c r="E36" s="249"/>
      <c r="F36" s="249" t="s">
        <v>15</v>
      </c>
      <c r="G36" s="249"/>
      <c r="H36" s="249"/>
      <c r="I36" s="249" t="s">
        <v>14</v>
      </c>
      <c r="J36" s="249"/>
      <c r="K36" s="250"/>
      <c r="L36" s="83"/>
      <c r="M36" s="83"/>
      <c r="N36" s="83"/>
      <c r="O36" s="83"/>
    </row>
    <row r="37" spans="1:15" ht="15.75" thickBot="1">
      <c r="A37" s="83"/>
      <c r="B37" s="266"/>
      <c r="C37" s="247"/>
      <c r="D37" s="247"/>
      <c r="E37" s="247"/>
      <c r="F37" s="253" t="s">
        <v>4</v>
      </c>
      <c r="G37" s="253"/>
      <c r="H37" s="253"/>
      <c r="I37" s="253" t="s">
        <v>4</v>
      </c>
      <c r="J37" s="253"/>
      <c r="K37" s="254"/>
      <c r="L37" s="83"/>
      <c r="M37" s="83"/>
      <c r="N37" s="83"/>
      <c r="O37" s="83"/>
    </row>
    <row r="38" spans="1:15" ht="7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1:15" ht="15">
      <c r="A39" s="94" t="s">
        <v>88</v>
      </c>
      <c r="B39" s="234" t="s">
        <v>247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</row>
    <row r="40" spans="1:18" ht="9.75" customHeight="1" thickBo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R40" s="168"/>
    </row>
    <row r="41" spans="1:18" ht="20.25" customHeight="1">
      <c r="A41" s="83"/>
      <c r="B41" s="240" t="s">
        <v>256</v>
      </c>
      <c r="C41" s="241"/>
      <c r="D41" s="241"/>
      <c r="E41" s="241"/>
      <c r="F41" s="251"/>
      <c r="G41" s="251"/>
      <c r="H41" s="251"/>
      <c r="I41" s="251"/>
      <c r="J41" s="251"/>
      <c r="K41" s="251"/>
      <c r="L41" s="251"/>
      <c r="M41" s="251"/>
      <c r="N41" s="251"/>
      <c r="O41" s="252"/>
      <c r="R41" s="168"/>
    </row>
    <row r="42" spans="1:15" ht="21" customHeight="1">
      <c r="A42" s="83"/>
      <c r="B42" s="245" t="s">
        <v>31</v>
      </c>
      <c r="C42" s="246"/>
      <c r="D42" s="246"/>
      <c r="E42" s="246"/>
      <c r="F42" s="249"/>
      <c r="G42" s="249"/>
      <c r="H42" s="249"/>
      <c r="I42" s="249"/>
      <c r="J42" s="249"/>
      <c r="K42" s="249"/>
      <c r="L42" s="249"/>
      <c r="M42" s="249"/>
      <c r="N42" s="249"/>
      <c r="O42" s="250"/>
    </row>
    <row r="43" spans="1:15" ht="22.5" customHeight="1" thickBot="1">
      <c r="A43" s="83"/>
      <c r="B43" s="242" t="s">
        <v>257</v>
      </c>
      <c r="C43" s="243"/>
      <c r="D43" s="243"/>
      <c r="E43" s="244"/>
      <c r="F43" s="247"/>
      <c r="G43" s="247"/>
      <c r="H43" s="247"/>
      <c r="I43" s="247"/>
      <c r="J43" s="247"/>
      <c r="K43" s="247"/>
      <c r="L43" s="247"/>
      <c r="M43" s="247"/>
      <c r="N43" s="247"/>
      <c r="O43" s="248"/>
    </row>
    <row r="44" spans="1:15" ht="1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5">
      <c r="A45" s="169" t="s">
        <v>258</v>
      </c>
      <c r="B45" s="234" t="s">
        <v>259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</row>
    <row r="46" spans="1:15" ht="8.2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81" customHeight="1">
      <c r="A47" s="83"/>
      <c r="B47" s="235" t="s">
        <v>260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</row>
    <row r="48" spans="1:18" ht="6" customHeight="1">
      <c r="A48" s="83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R48" s="171" t="s">
        <v>4</v>
      </c>
    </row>
    <row r="49" spans="1:18" ht="15.75" customHeight="1">
      <c r="A49" s="83"/>
      <c r="B49" s="170"/>
      <c r="C49" s="236" t="s">
        <v>4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170"/>
      <c r="O49" s="170"/>
      <c r="R49" s="171" t="s">
        <v>34</v>
      </c>
    </row>
    <row r="50" spans="1:18" ht="20.25" customHeight="1">
      <c r="A50" s="83"/>
      <c r="B50" s="233" t="s">
        <v>262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R50" s="171" t="s">
        <v>33</v>
      </c>
    </row>
    <row r="51" spans="1:18" ht="1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R51" s="171" t="s">
        <v>32</v>
      </c>
    </row>
    <row r="52" spans="1:18" ht="15">
      <c r="A52" s="83"/>
      <c r="B52" s="234" t="s">
        <v>35</v>
      </c>
      <c r="C52" s="234"/>
      <c r="D52" s="234"/>
      <c r="E52" s="234"/>
      <c r="F52" s="234"/>
      <c r="G52" s="83"/>
      <c r="H52" s="83"/>
      <c r="I52" s="83"/>
      <c r="J52" s="83"/>
      <c r="K52" s="83"/>
      <c r="L52" s="83"/>
      <c r="M52" s="83"/>
      <c r="N52" s="83"/>
      <c r="O52" s="83"/>
      <c r="R52" s="171" t="s">
        <v>261</v>
      </c>
    </row>
    <row r="53" spans="1:15" ht="15.75" thickBo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1:15" ht="15">
      <c r="A54" s="83"/>
      <c r="B54" s="237" t="s">
        <v>263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9"/>
      <c r="M54" s="83"/>
      <c r="N54" s="83"/>
      <c r="O54" s="83"/>
    </row>
    <row r="55" spans="1:15" ht="15">
      <c r="A55" s="83"/>
      <c r="B55" s="229" t="s">
        <v>36</v>
      </c>
      <c r="C55" s="230"/>
      <c r="D55" s="230"/>
      <c r="E55" s="230"/>
      <c r="F55" s="222"/>
      <c r="G55" s="222"/>
      <c r="H55" s="222"/>
      <c r="I55" s="222"/>
      <c r="J55" s="222"/>
      <c r="K55" s="222"/>
      <c r="L55" s="223"/>
      <c r="M55" s="83"/>
      <c r="N55" s="83"/>
      <c r="O55" s="83"/>
    </row>
    <row r="56" spans="1:15" ht="15">
      <c r="A56" s="83"/>
      <c r="B56" s="229" t="s">
        <v>37</v>
      </c>
      <c r="C56" s="230"/>
      <c r="D56" s="230"/>
      <c r="E56" s="230"/>
      <c r="F56" s="222"/>
      <c r="G56" s="222"/>
      <c r="H56" s="222"/>
      <c r="I56" s="222"/>
      <c r="J56" s="222"/>
      <c r="K56" s="222"/>
      <c r="L56" s="223"/>
      <c r="M56" s="83"/>
      <c r="N56" s="83"/>
      <c r="O56" s="83"/>
    </row>
    <row r="57" spans="1:15" ht="15">
      <c r="A57" s="83"/>
      <c r="B57" s="229" t="s">
        <v>7</v>
      </c>
      <c r="C57" s="230"/>
      <c r="D57" s="230"/>
      <c r="E57" s="230"/>
      <c r="F57" s="222"/>
      <c r="G57" s="222"/>
      <c r="H57" s="222"/>
      <c r="I57" s="222"/>
      <c r="J57" s="222"/>
      <c r="K57" s="222"/>
      <c r="L57" s="223"/>
      <c r="M57" s="83"/>
      <c r="N57" s="83"/>
      <c r="O57" s="83"/>
    </row>
    <row r="58" spans="1:15" ht="15">
      <c r="A58" s="83"/>
      <c r="B58" s="229" t="s">
        <v>6</v>
      </c>
      <c r="C58" s="230"/>
      <c r="D58" s="230"/>
      <c r="E58" s="230"/>
      <c r="F58" s="222"/>
      <c r="G58" s="222"/>
      <c r="H58" s="222"/>
      <c r="I58" s="222"/>
      <c r="J58" s="222"/>
      <c r="K58" s="222"/>
      <c r="L58" s="223"/>
      <c r="M58" s="83"/>
      <c r="N58" s="83"/>
      <c r="O58" s="83"/>
    </row>
    <row r="59" spans="1:15" ht="15">
      <c r="A59" s="83"/>
      <c r="B59" s="219" t="s">
        <v>264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1"/>
      <c r="M59" s="83"/>
      <c r="N59" s="83"/>
      <c r="O59" s="83"/>
    </row>
    <row r="60" spans="1:15" ht="15">
      <c r="A60" s="83"/>
      <c r="B60" s="229" t="s">
        <v>36</v>
      </c>
      <c r="C60" s="230"/>
      <c r="D60" s="230"/>
      <c r="E60" s="230"/>
      <c r="F60" s="222"/>
      <c r="G60" s="222"/>
      <c r="H60" s="222"/>
      <c r="I60" s="222"/>
      <c r="J60" s="222"/>
      <c r="K60" s="222"/>
      <c r="L60" s="223"/>
      <c r="M60" s="83"/>
      <c r="N60" s="83"/>
      <c r="O60" s="83"/>
    </row>
    <row r="61" spans="1:15" ht="15">
      <c r="A61" s="83"/>
      <c r="B61" s="229" t="s">
        <v>37</v>
      </c>
      <c r="C61" s="230"/>
      <c r="D61" s="230"/>
      <c r="E61" s="230"/>
      <c r="F61" s="222"/>
      <c r="G61" s="222"/>
      <c r="H61" s="222"/>
      <c r="I61" s="222"/>
      <c r="J61" s="222"/>
      <c r="K61" s="222"/>
      <c r="L61" s="223"/>
      <c r="M61" s="83"/>
      <c r="N61" s="83"/>
      <c r="O61" s="83"/>
    </row>
    <row r="62" spans="1:15" ht="15">
      <c r="A62" s="83"/>
      <c r="B62" s="229" t="s">
        <v>7</v>
      </c>
      <c r="C62" s="230"/>
      <c r="D62" s="230"/>
      <c r="E62" s="230"/>
      <c r="F62" s="224"/>
      <c r="G62" s="225"/>
      <c r="H62" s="225"/>
      <c r="I62" s="225"/>
      <c r="J62" s="225"/>
      <c r="K62" s="225"/>
      <c r="L62" s="226"/>
      <c r="M62" s="83"/>
      <c r="N62" s="83"/>
      <c r="O62" s="83"/>
    </row>
    <row r="63" spans="1:15" ht="15">
      <c r="A63" s="83"/>
      <c r="B63" s="229" t="s">
        <v>6</v>
      </c>
      <c r="C63" s="230"/>
      <c r="D63" s="230"/>
      <c r="E63" s="230"/>
      <c r="F63" s="222"/>
      <c r="G63" s="222"/>
      <c r="H63" s="222"/>
      <c r="I63" s="222"/>
      <c r="J63" s="222"/>
      <c r="K63" s="222"/>
      <c r="L63" s="223"/>
      <c r="M63" s="83"/>
      <c r="N63" s="83"/>
      <c r="O63" s="83"/>
    </row>
    <row r="64" spans="1:15" ht="15">
      <c r="A64" s="83"/>
      <c r="B64" s="219" t="s">
        <v>265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1"/>
      <c r="M64" s="83"/>
      <c r="N64" s="83"/>
      <c r="O64" s="83"/>
    </row>
    <row r="65" spans="1:15" ht="15">
      <c r="A65" s="83"/>
      <c r="B65" s="229" t="s">
        <v>36</v>
      </c>
      <c r="C65" s="230"/>
      <c r="D65" s="230"/>
      <c r="E65" s="230"/>
      <c r="F65" s="222"/>
      <c r="G65" s="222"/>
      <c r="H65" s="222"/>
      <c r="I65" s="222"/>
      <c r="J65" s="222"/>
      <c r="K65" s="222"/>
      <c r="L65" s="223"/>
      <c r="M65" s="83"/>
      <c r="N65" s="83"/>
      <c r="O65" s="83"/>
    </row>
    <row r="66" spans="1:15" ht="15">
      <c r="A66" s="83"/>
      <c r="B66" s="229" t="s">
        <v>37</v>
      </c>
      <c r="C66" s="230"/>
      <c r="D66" s="230"/>
      <c r="E66" s="230"/>
      <c r="F66" s="222"/>
      <c r="G66" s="222"/>
      <c r="H66" s="222"/>
      <c r="I66" s="222"/>
      <c r="J66" s="222"/>
      <c r="K66" s="222"/>
      <c r="L66" s="223"/>
      <c r="M66" s="83"/>
      <c r="N66" s="83"/>
      <c r="O66" s="83"/>
    </row>
    <row r="67" spans="1:15" ht="15">
      <c r="A67" s="83"/>
      <c r="B67" s="229" t="s">
        <v>7</v>
      </c>
      <c r="C67" s="230"/>
      <c r="D67" s="230"/>
      <c r="E67" s="230"/>
      <c r="F67" s="222"/>
      <c r="G67" s="222"/>
      <c r="H67" s="222"/>
      <c r="I67" s="222"/>
      <c r="J67" s="222"/>
      <c r="K67" s="222"/>
      <c r="L67" s="223"/>
      <c r="M67" s="83"/>
      <c r="N67" s="83"/>
      <c r="O67" s="83"/>
    </row>
    <row r="68" spans="1:15" ht="15">
      <c r="A68" s="83"/>
      <c r="B68" s="229" t="s">
        <v>6</v>
      </c>
      <c r="C68" s="230"/>
      <c r="D68" s="230"/>
      <c r="E68" s="230"/>
      <c r="F68" s="222"/>
      <c r="G68" s="222"/>
      <c r="H68" s="222"/>
      <c r="I68" s="222"/>
      <c r="J68" s="222"/>
      <c r="K68" s="222"/>
      <c r="L68" s="223"/>
      <c r="M68" s="83"/>
      <c r="N68" s="83"/>
      <c r="O68" s="83"/>
    </row>
    <row r="69" spans="1:15" ht="15">
      <c r="A69" s="83"/>
      <c r="B69" s="219" t="s">
        <v>266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1"/>
      <c r="M69" s="83"/>
      <c r="N69" s="83"/>
      <c r="O69" s="83"/>
    </row>
    <row r="70" spans="1:15" ht="15">
      <c r="A70" s="83"/>
      <c r="B70" s="229" t="s">
        <v>36</v>
      </c>
      <c r="C70" s="230"/>
      <c r="D70" s="230"/>
      <c r="E70" s="230"/>
      <c r="F70" s="222"/>
      <c r="G70" s="222"/>
      <c r="H70" s="222"/>
      <c r="I70" s="222"/>
      <c r="J70" s="222"/>
      <c r="K70" s="222"/>
      <c r="L70" s="223"/>
      <c r="M70" s="83"/>
      <c r="N70" s="83"/>
      <c r="O70" s="83"/>
    </row>
    <row r="71" spans="1:15" ht="15">
      <c r="A71" s="83"/>
      <c r="B71" s="229" t="s">
        <v>37</v>
      </c>
      <c r="C71" s="230"/>
      <c r="D71" s="230"/>
      <c r="E71" s="230"/>
      <c r="F71" s="222"/>
      <c r="G71" s="222"/>
      <c r="H71" s="222"/>
      <c r="I71" s="222"/>
      <c r="J71" s="222"/>
      <c r="K71" s="222"/>
      <c r="L71" s="223"/>
      <c r="M71" s="83"/>
      <c r="N71" s="83"/>
      <c r="O71" s="83"/>
    </row>
    <row r="72" spans="1:15" ht="15">
      <c r="A72" s="83"/>
      <c r="B72" s="229" t="s">
        <v>7</v>
      </c>
      <c r="C72" s="230"/>
      <c r="D72" s="230"/>
      <c r="E72" s="230"/>
      <c r="F72" s="222"/>
      <c r="G72" s="222"/>
      <c r="H72" s="222"/>
      <c r="I72" s="222"/>
      <c r="J72" s="222"/>
      <c r="K72" s="222"/>
      <c r="L72" s="223"/>
      <c r="M72" s="83"/>
      <c r="N72" s="83"/>
      <c r="O72" s="83"/>
    </row>
    <row r="73" spans="1:15" ht="15.75" thickBot="1">
      <c r="A73" s="83"/>
      <c r="B73" s="227" t="s">
        <v>6</v>
      </c>
      <c r="C73" s="228"/>
      <c r="D73" s="228"/>
      <c r="E73" s="228"/>
      <c r="F73" s="231"/>
      <c r="G73" s="231"/>
      <c r="H73" s="231"/>
      <c r="I73" s="231"/>
      <c r="J73" s="231"/>
      <c r="K73" s="231"/>
      <c r="L73" s="232"/>
      <c r="M73" s="83"/>
      <c r="N73" s="83"/>
      <c r="O73" s="83"/>
    </row>
    <row r="74" spans="1:15" ht="1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</row>
    <row r="75" spans="1:15" ht="1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1:15" ht="1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 ht="1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5" ht="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1:15" ht="1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</row>
    <row r="80" spans="1:15" ht="1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</row>
    <row r="81" spans="1:15" ht="1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</row>
    <row r="82" spans="1:15" ht="1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</row>
    <row r="83" spans="1:15" ht="1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</row>
    <row r="84" spans="1:15" ht="1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</row>
    <row r="85" spans="1:15" ht="1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</row>
    <row r="86" spans="1:15" ht="1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</row>
    <row r="87" spans="1:15" ht="1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1:15" ht="1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</row>
    <row r="89" spans="1:15" ht="1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</row>
    <row r="90" spans="1:15" ht="1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</row>
    <row r="91" spans="1:15" ht="1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</row>
    <row r="92" spans="1:15" ht="1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</row>
    <row r="93" spans="1:15" ht="1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:15" ht="1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</row>
    <row r="95" spans="1:15" ht="1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</row>
    <row r="96" spans="1:15" ht="1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</row>
    <row r="97" spans="1:15" ht="1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1:15" ht="1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</row>
    <row r="99" spans="1:15" ht="1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</row>
    <row r="100" spans="1:15" ht="1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 ht="1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</row>
    <row r="102" spans="1:15" ht="1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</row>
    <row r="103" spans="1:15" ht="1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</row>
    <row r="104" spans="1:15" ht="1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</row>
    <row r="105" spans="1:15" ht="1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</row>
    <row r="106" spans="1:15" ht="1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</row>
    <row r="107" spans="1:15" ht="1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1:15" ht="1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</row>
    <row r="109" spans="1:15" ht="1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</row>
    <row r="110" spans="1:15" ht="1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</row>
    <row r="111" spans="1:15" ht="1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</row>
  </sheetData>
  <sheetProtection formatCells="0" formatColumns="0" formatRows="0"/>
  <mergeCells count="86">
    <mergeCell ref="J1:L1"/>
    <mergeCell ref="M2:O2"/>
    <mergeCell ref="D9:G9"/>
    <mergeCell ref="D10:G10"/>
    <mergeCell ref="B35:E35"/>
    <mergeCell ref="F35:K35"/>
    <mergeCell ref="M1:O1"/>
    <mergeCell ref="D11:G11"/>
    <mergeCell ref="I13:O13"/>
    <mergeCell ref="I14:O14"/>
    <mergeCell ref="L15:O15"/>
    <mergeCell ref="I15:K15"/>
    <mergeCell ref="F31:O31"/>
    <mergeCell ref="A26:O26"/>
    <mergeCell ref="I18:K18"/>
    <mergeCell ref="I17:K17"/>
    <mergeCell ref="I16:K16"/>
    <mergeCell ref="L18:O18"/>
    <mergeCell ref="L17:O17"/>
    <mergeCell ref="L16:O16"/>
    <mergeCell ref="B39:O39"/>
    <mergeCell ref="B30:E30"/>
    <mergeCell ref="B31:E31"/>
    <mergeCell ref="I20:O20"/>
    <mergeCell ref="I21:O21"/>
    <mergeCell ref="I22:O22"/>
    <mergeCell ref="I23:O23"/>
    <mergeCell ref="I24:O24"/>
    <mergeCell ref="B36:E37"/>
    <mergeCell ref="F36:H36"/>
    <mergeCell ref="I37:K37"/>
    <mergeCell ref="I36:K36"/>
    <mergeCell ref="F37:H37"/>
    <mergeCell ref="B28:O28"/>
    <mergeCell ref="B33:O33"/>
    <mergeCell ref="F30:M30"/>
    <mergeCell ref="B45:O45"/>
    <mergeCell ref="B47:O47"/>
    <mergeCell ref="C49:M49"/>
    <mergeCell ref="B54:L54"/>
    <mergeCell ref="B41:E41"/>
    <mergeCell ref="B43:E43"/>
    <mergeCell ref="B42:E42"/>
    <mergeCell ref="F43:O43"/>
    <mergeCell ref="F42:O42"/>
    <mergeCell ref="F41:O41"/>
    <mergeCell ref="B50:O50"/>
    <mergeCell ref="B52:F52"/>
    <mergeCell ref="B55:E55"/>
    <mergeCell ref="B58:E58"/>
    <mergeCell ref="B57:E57"/>
    <mergeCell ref="B56:E56"/>
    <mergeCell ref="F55:L55"/>
    <mergeCell ref="F58:L58"/>
    <mergeCell ref="F57:L57"/>
    <mergeCell ref="F56:L56"/>
    <mergeCell ref="F70:L70"/>
    <mergeCell ref="F65:L65"/>
    <mergeCell ref="B63:E63"/>
    <mergeCell ref="B62:E62"/>
    <mergeCell ref="B61:E61"/>
    <mergeCell ref="B60:E60"/>
    <mergeCell ref="B68:E68"/>
    <mergeCell ref="B67:E67"/>
    <mergeCell ref="B66:E66"/>
    <mergeCell ref="B65:E65"/>
    <mergeCell ref="F68:L68"/>
    <mergeCell ref="F67:L67"/>
    <mergeCell ref="F66:L66"/>
    <mergeCell ref="B73:E73"/>
    <mergeCell ref="B72:E72"/>
    <mergeCell ref="B71:E71"/>
    <mergeCell ref="B70:E70"/>
    <mergeCell ref="F73:L73"/>
    <mergeCell ref="F72:L72"/>
    <mergeCell ref="F71:L71"/>
    <mergeCell ref="A3:D8"/>
    <mergeCell ref="E3:J8"/>
    <mergeCell ref="K3:O8"/>
    <mergeCell ref="B59:L59"/>
    <mergeCell ref="B69:L69"/>
    <mergeCell ref="B64:L64"/>
    <mergeCell ref="F61:L61"/>
    <mergeCell ref="F60:L60"/>
    <mergeCell ref="F63:L63"/>
    <mergeCell ref="F62:L62"/>
  </mergeCells>
  <dataValidations count="5">
    <dataValidation type="list" allowBlank="1" showInputMessage="1" showErrorMessage="1" sqref="D10:G10">
      <formula1>$R$5:$R$7</formula1>
    </dataValidation>
    <dataValidation type="list" allowBlank="1" showInputMessage="1" showErrorMessage="1" sqref="F35:K35">
      <formula1>$U$18:$U$27</formula1>
    </dataValidation>
    <dataValidation type="list" allowBlank="1" showInputMessage="1" showErrorMessage="1" sqref="C49">
      <formula1>$R$48:$R$52</formula1>
    </dataValidation>
    <dataValidation type="list" allowBlank="1" showInputMessage="1" showErrorMessage="1" sqref="F37:H37">
      <formula1>$R$19:$R$32</formula1>
    </dataValidation>
    <dataValidation type="list" allowBlank="1" showInputMessage="1" showErrorMessage="1" sqref="I37:K37">
      <formula1>$S$19:$S$32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1"/>
  <sheetViews>
    <sheetView view="pageBreakPreview" zoomScaleSheetLayoutView="100" zoomScalePageLayoutView="0" workbookViewId="0" topLeftCell="A64">
      <selection activeCell="F71" sqref="F71:P74"/>
    </sheetView>
  </sheetViews>
  <sheetFormatPr defaultColWidth="9.140625" defaultRowHeight="12.75"/>
  <cols>
    <col min="1" max="1" width="19.140625" style="83" customWidth="1"/>
    <col min="2" max="12" width="3.7109375" style="83" customWidth="1"/>
    <col min="13" max="13" width="4.8515625" style="83" customWidth="1"/>
    <col min="14" max="14" width="5.00390625" style="83" customWidth="1"/>
    <col min="15" max="25" width="3.7109375" style="83" customWidth="1"/>
    <col min="26" max="26" width="17.140625" style="83" customWidth="1"/>
    <col min="27" max="27" width="14.28125" style="83" customWidth="1"/>
    <col min="28" max="28" width="15.00390625" style="83" customWidth="1"/>
    <col min="29" max="30" width="9.140625" style="83" customWidth="1"/>
    <col min="31" max="31" width="13.57421875" style="83" customWidth="1"/>
    <col min="32" max="32" width="10.28125" style="83" customWidth="1"/>
    <col min="33" max="35" width="9.140625" style="83" customWidth="1"/>
    <col min="36" max="16384" width="9.140625" style="83" customWidth="1"/>
  </cols>
  <sheetData>
    <row r="1" spans="1:28" s="85" customFormat="1" ht="19.5" customHeight="1" thickBot="1">
      <c r="A1" s="353" t="s">
        <v>38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5"/>
      <c r="AB1" s="88"/>
    </row>
    <row r="2" spans="29:35" ht="15">
      <c r="AC2" s="130"/>
      <c r="AD2" s="130"/>
      <c r="AE2" s="130"/>
      <c r="AF2" s="130"/>
      <c r="AG2" s="130"/>
      <c r="AH2" s="130"/>
      <c r="AI2" s="130"/>
    </row>
    <row r="3" spans="1:35" s="85" customFormat="1" ht="18">
      <c r="A3" s="84" t="s">
        <v>39</v>
      </c>
      <c r="AC3" s="131"/>
      <c r="AD3" s="131"/>
      <c r="AE3" s="131"/>
      <c r="AF3" s="131"/>
      <c r="AG3" s="131"/>
      <c r="AH3" s="131"/>
      <c r="AI3" s="131"/>
    </row>
    <row r="4" spans="29:35" ht="15.75" thickBot="1">
      <c r="AC4" s="130"/>
      <c r="AD4" s="130"/>
      <c r="AE4" s="130"/>
      <c r="AF4" s="130"/>
      <c r="AG4" s="130"/>
      <c r="AH4" s="130"/>
      <c r="AI4" s="130"/>
    </row>
    <row r="5" spans="1:35" ht="18.75" customHeight="1">
      <c r="A5" s="331" t="s">
        <v>40</v>
      </c>
      <c r="B5" s="314" t="s">
        <v>4</v>
      </c>
      <c r="C5" s="314"/>
      <c r="D5" s="314"/>
      <c r="E5" s="314" t="s">
        <v>4</v>
      </c>
      <c r="F5" s="314"/>
      <c r="G5" s="314"/>
      <c r="H5" s="314" t="s">
        <v>4</v>
      </c>
      <c r="I5" s="314"/>
      <c r="J5" s="314"/>
      <c r="K5" s="314" t="s">
        <v>4</v>
      </c>
      <c r="L5" s="314"/>
      <c r="M5" s="314"/>
      <c r="N5" s="314" t="s">
        <v>4</v>
      </c>
      <c r="O5" s="314"/>
      <c r="P5" s="314"/>
      <c r="Q5" s="314" t="s">
        <v>4</v>
      </c>
      <c r="R5" s="314"/>
      <c r="S5" s="314"/>
      <c r="T5" s="314" t="s">
        <v>4</v>
      </c>
      <c r="U5" s="314"/>
      <c r="V5" s="314"/>
      <c r="W5" s="314" t="s">
        <v>4</v>
      </c>
      <c r="X5" s="314"/>
      <c r="Y5" s="314"/>
      <c r="Z5" s="348" t="s">
        <v>61</v>
      </c>
      <c r="AA5" s="350" t="s">
        <v>59</v>
      </c>
      <c r="AB5" s="89"/>
      <c r="AC5" s="130"/>
      <c r="AD5" s="130"/>
      <c r="AG5" s="130"/>
      <c r="AH5" s="130"/>
      <c r="AI5" s="130"/>
    </row>
    <row r="6" spans="1:35" ht="30.75" customHeight="1">
      <c r="A6" s="356"/>
      <c r="B6" s="277" t="s">
        <v>4</v>
      </c>
      <c r="C6" s="277"/>
      <c r="D6" s="277"/>
      <c r="E6" s="277" t="s">
        <v>4</v>
      </c>
      <c r="F6" s="277"/>
      <c r="G6" s="277"/>
      <c r="H6" s="277" t="s">
        <v>4</v>
      </c>
      <c r="I6" s="277"/>
      <c r="J6" s="277"/>
      <c r="K6" s="277" t="s">
        <v>4</v>
      </c>
      <c r="L6" s="277"/>
      <c r="M6" s="277"/>
      <c r="N6" s="277" t="s">
        <v>4</v>
      </c>
      <c r="O6" s="277"/>
      <c r="P6" s="277"/>
      <c r="Q6" s="277" t="s">
        <v>4</v>
      </c>
      <c r="R6" s="277"/>
      <c r="S6" s="277"/>
      <c r="T6" s="277" t="s">
        <v>4</v>
      </c>
      <c r="U6" s="277"/>
      <c r="V6" s="277"/>
      <c r="W6" s="277" t="s">
        <v>4</v>
      </c>
      <c r="X6" s="277"/>
      <c r="Y6" s="277"/>
      <c r="Z6" s="349"/>
      <c r="AA6" s="351"/>
      <c r="AB6" s="90"/>
      <c r="AC6" s="130"/>
      <c r="AD6" s="130"/>
      <c r="AG6" s="130"/>
      <c r="AH6" s="130"/>
      <c r="AI6" s="130"/>
    </row>
    <row r="7" spans="1:35" ht="32.25" customHeight="1">
      <c r="A7" s="332"/>
      <c r="B7" s="74" t="s">
        <v>46</v>
      </c>
      <c r="C7" s="74" t="s">
        <v>47</v>
      </c>
      <c r="D7" s="74" t="s">
        <v>48</v>
      </c>
      <c r="E7" s="74" t="s">
        <v>46</v>
      </c>
      <c r="F7" s="74" t="s">
        <v>47</v>
      </c>
      <c r="G7" s="74" t="s">
        <v>48</v>
      </c>
      <c r="H7" s="74" t="s">
        <v>46</v>
      </c>
      <c r="I7" s="74" t="s">
        <v>47</v>
      </c>
      <c r="J7" s="74" t="s">
        <v>48</v>
      </c>
      <c r="K7" s="74" t="s">
        <v>46</v>
      </c>
      <c r="L7" s="74" t="s">
        <v>47</v>
      </c>
      <c r="M7" s="74" t="s">
        <v>48</v>
      </c>
      <c r="N7" s="74" t="s">
        <v>46</v>
      </c>
      <c r="O7" s="74" t="s">
        <v>47</v>
      </c>
      <c r="P7" s="74" t="s">
        <v>48</v>
      </c>
      <c r="Q7" s="74" t="s">
        <v>46</v>
      </c>
      <c r="R7" s="74" t="s">
        <v>47</v>
      </c>
      <c r="S7" s="74" t="s">
        <v>48</v>
      </c>
      <c r="T7" s="74" t="s">
        <v>46</v>
      </c>
      <c r="U7" s="74" t="s">
        <v>47</v>
      </c>
      <c r="V7" s="74" t="s">
        <v>48</v>
      </c>
      <c r="W7" s="74" t="s">
        <v>46</v>
      </c>
      <c r="X7" s="74" t="s">
        <v>47</v>
      </c>
      <c r="Y7" s="74" t="s">
        <v>48</v>
      </c>
      <c r="Z7" s="349"/>
      <c r="AA7" s="352"/>
      <c r="AB7" s="90"/>
      <c r="AC7" s="130"/>
      <c r="AD7" s="130"/>
      <c r="AG7" s="130"/>
      <c r="AH7" s="130"/>
      <c r="AI7" s="130"/>
    </row>
    <row r="8" spans="1:35" s="94" customFormat="1" ht="15">
      <c r="A8" s="91" t="s">
        <v>41</v>
      </c>
      <c r="B8" s="347" t="s">
        <v>50</v>
      </c>
      <c r="C8" s="347"/>
      <c r="D8" s="347"/>
      <c r="E8" s="347" t="s">
        <v>51</v>
      </c>
      <c r="F8" s="347"/>
      <c r="G8" s="347"/>
      <c r="H8" s="347" t="s">
        <v>52</v>
      </c>
      <c r="I8" s="347"/>
      <c r="J8" s="347"/>
      <c r="K8" s="347" t="s">
        <v>53</v>
      </c>
      <c r="L8" s="347"/>
      <c r="M8" s="347"/>
      <c r="N8" s="347" t="s">
        <v>54</v>
      </c>
      <c r="O8" s="347"/>
      <c r="P8" s="347"/>
      <c r="Q8" s="347" t="s">
        <v>55</v>
      </c>
      <c r="R8" s="347"/>
      <c r="S8" s="347"/>
      <c r="T8" s="347" t="s">
        <v>56</v>
      </c>
      <c r="U8" s="347"/>
      <c r="V8" s="347"/>
      <c r="W8" s="347" t="s">
        <v>57</v>
      </c>
      <c r="X8" s="347"/>
      <c r="Y8" s="347"/>
      <c r="Z8" s="155" t="s">
        <v>58</v>
      </c>
      <c r="AA8" s="92" t="s">
        <v>60</v>
      </c>
      <c r="AB8" s="93"/>
      <c r="AC8" s="132"/>
      <c r="AD8" s="132"/>
      <c r="AG8" s="132"/>
      <c r="AH8" s="132"/>
      <c r="AI8" s="132"/>
    </row>
    <row r="9" spans="1:35" ht="15">
      <c r="A9" s="95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74"/>
      <c r="AA9" s="96"/>
      <c r="AB9" s="97"/>
      <c r="AC9" s="130"/>
      <c r="AD9" s="130"/>
      <c r="AF9" s="130"/>
      <c r="AG9" s="130"/>
      <c r="AH9" s="130"/>
      <c r="AI9" s="130"/>
    </row>
    <row r="10" spans="1:35" ht="15">
      <c r="A10" s="9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74"/>
      <c r="AA10" s="96"/>
      <c r="AB10" s="97"/>
      <c r="AC10" s="130"/>
      <c r="AD10" s="130"/>
      <c r="AE10" s="130"/>
      <c r="AF10" s="130"/>
      <c r="AG10" s="130"/>
      <c r="AH10" s="130"/>
      <c r="AI10" s="130"/>
    </row>
    <row r="11" spans="1:35" ht="15">
      <c r="A11" s="9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74"/>
      <c r="AA11" s="96"/>
      <c r="AB11" s="97"/>
      <c r="AC11" s="130"/>
      <c r="AD11" s="130"/>
      <c r="AE11" s="130"/>
      <c r="AF11" s="130"/>
      <c r="AG11" s="130"/>
      <c r="AH11" s="130"/>
      <c r="AI11" s="130"/>
    </row>
    <row r="12" spans="1:35" ht="15">
      <c r="A12" s="9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74"/>
      <c r="AA12" s="96"/>
      <c r="AB12" s="97"/>
      <c r="AC12" s="130"/>
      <c r="AD12" s="130"/>
      <c r="AE12" s="130"/>
      <c r="AF12" s="130"/>
      <c r="AG12" s="130"/>
      <c r="AH12" s="130"/>
      <c r="AI12" s="130"/>
    </row>
    <row r="13" spans="1:35" ht="15">
      <c r="A13" s="9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74"/>
      <c r="AA13" s="96"/>
      <c r="AB13" s="97"/>
      <c r="AC13" s="130"/>
      <c r="AD13" s="130"/>
      <c r="AE13" s="130"/>
      <c r="AF13" s="130"/>
      <c r="AG13" s="130"/>
      <c r="AH13" s="130"/>
      <c r="AI13" s="130"/>
    </row>
    <row r="14" spans="1:35" ht="15">
      <c r="A14" s="9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74"/>
      <c r="AA14" s="96"/>
      <c r="AB14" s="97"/>
      <c r="AC14" s="130"/>
      <c r="AD14" s="130"/>
      <c r="AE14" s="130"/>
      <c r="AF14" s="130"/>
      <c r="AG14" s="130"/>
      <c r="AH14" s="130"/>
      <c r="AI14" s="130"/>
    </row>
    <row r="15" spans="1:35" ht="15">
      <c r="A15" s="95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74"/>
      <c r="AA15" s="96"/>
      <c r="AB15" s="97"/>
      <c r="AC15" s="130"/>
      <c r="AD15" s="130"/>
      <c r="AE15" s="130"/>
      <c r="AF15" s="130"/>
      <c r="AG15" s="130"/>
      <c r="AH15" s="130"/>
      <c r="AI15" s="130"/>
    </row>
    <row r="16" spans="1:35" ht="15">
      <c r="A16" s="9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74"/>
      <c r="AA16" s="96"/>
      <c r="AB16" s="97"/>
      <c r="AC16" s="130"/>
      <c r="AD16" s="130"/>
      <c r="AE16" s="130"/>
      <c r="AF16" s="130"/>
      <c r="AG16" s="130"/>
      <c r="AH16" s="130"/>
      <c r="AI16" s="130"/>
    </row>
    <row r="17" spans="1:35" ht="15">
      <c r="A17" s="95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74"/>
      <c r="AA17" s="96"/>
      <c r="AB17" s="97"/>
      <c r="AC17" s="130"/>
      <c r="AD17" s="130"/>
      <c r="AE17" s="130"/>
      <c r="AF17" s="130"/>
      <c r="AG17" s="130"/>
      <c r="AH17" s="130"/>
      <c r="AI17" s="130"/>
    </row>
    <row r="18" spans="1:35" ht="15.75" thickBo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100"/>
      <c r="AA18" s="101"/>
      <c r="AB18" s="97"/>
      <c r="AC18" s="130"/>
      <c r="AD18" s="130"/>
      <c r="AE18" s="130"/>
      <c r="AF18" s="130"/>
      <c r="AG18" s="130"/>
      <c r="AH18" s="130"/>
      <c r="AI18" s="130"/>
    </row>
    <row r="19" spans="29:35" ht="15">
      <c r="AC19" s="130"/>
      <c r="AD19" s="130"/>
      <c r="AE19" s="130"/>
      <c r="AF19" s="130"/>
      <c r="AG19" s="130"/>
      <c r="AH19" s="130"/>
      <c r="AI19" s="130"/>
    </row>
    <row r="20" spans="1:35" s="85" customFormat="1" ht="18">
      <c r="A20" s="84" t="s">
        <v>115</v>
      </c>
      <c r="Z20" s="157"/>
      <c r="AA20" s="157"/>
      <c r="AC20" s="131"/>
      <c r="AD20" s="131"/>
      <c r="AE20" s="131"/>
      <c r="AF20" s="131"/>
      <c r="AG20" s="131"/>
      <c r="AH20" s="131"/>
      <c r="AI20" s="131"/>
    </row>
    <row r="21" spans="29:35" ht="10.5" customHeight="1" thickBot="1">
      <c r="AC21" s="130"/>
      <c r="AD21" s="130"/>
      <c r="AE21" s="130"/>
      <c r="AF21" s="130"/>
      <c r="AG21" s="130"/>
      <c r="AH21" s="130"/>
      <c r="AI21" s="130"/>
    </row>
    <row r="22" spans="1:35" ht="27" customHeight="1">
      <c r="A22" s="331" t="s">
        <v>62</v>
      </c>
      <c r="B22" s="334" t="s">
        <v>63</v>
      </c>
      <c r="C22" s="287"/>
      <c r="D22" s="335"/>
      <c r="E22" s="334" t="s">
        <v>64</v>
      </c>
      <c r="F22" s="287"/>
      <c r="G22" s="335"/>
      <c r="H22" s="334" t="s">
        <v>65</v>
      </c>
      <c r="I22" s="287"/>
      <c r="J22" s="335"/>
      <c r="K22" s="334" t="s">
        <v>66</v>
      </c>
      <c r="L22" s="287"/>
      <c r="M22" s="335"/>
      <c r="N22" s="334" t="s">
        <v>67</v>
      </c>
      <c r="O22" s="287"/>
      <c r="P22" s="335"/>
      <c r="Q22" s="334" t="s">
        <v>68</v>
      </c>
      <c r="R22" s="287"/>
      <c r="S22" s="335"/>
      <c r="T22" s="334" t="s">
        <v>69</v>
      </c>
      <c r="U22" s="287"/>
      <c r="V22" s="335"/>
      <c r="W22" s="334" t="s">
        <v>85</v>
      </c>
      <c r="X22" s="287"/>
      <c r="Y22" s="335"/>
      <c r="Z22" s="251" t="s">
        <v>114</v>
      </c>
      <c r="AA22" s="252"/>
      <c r="AB22" s="60"/>
      <c r="AC22" s="130"/>
      <c r="AH22" s="130"/>
      <c r="AI22" s="130"/>
    </row>
    <row r="23" spans="1:35" ht="60.75" customHeight="1">
      <c r="A23" s="332"/>
      <c r="B23" s="344"/>
      <c r="C23" s="345"/>
      <c r="D23" s="346"/>
      <c r="E23" s="336"/>
      <c r="F23" s="290"/>
      <c r="G23" s="337"/>
      <c r="H23" s="336"/>
      <c r="I23" s="290"/>
      <c r="J23" s="337"/>
      <c r="K23" s="336"/>
      <c r="L23" s="290"/>
      <c r="M23" s="337"/>
      <c r="N23" s="336"/>
      <c r="O23" s="290"/>
      <c r="P23" s="337"/>
      <c r="Q23" s="336"/>
      <c r="R23" s="290"/>
      <c r="S23" s="337"/>
      <c r="T23" s="336"/>
      <c r="U23" s="290"/>
      <c r="V23" s="337"/>
      <c r="W23" s="336"/>
      <c r="X23" s="290"/>
      <c r="Y23" s="337"/>
      <c r="Z23" s="57" t="s">
        <v>112</v>
      </c>
      <c r="AA23" s="86" t="s">
        <v>113</v>
      </c>
      <c r="AB23" s="73"/>
      <c r="AC23" s="130"/>
      <c r="AH23" s="130"/>
      <c r="AI23" s="130"/>
    </row>
    <row r="24" spans="1:35" s="94" customFormat="1" ht="15">
      <c r="A24" s="102" t="s">
        <v>41</v>
      </c>
      <c r="B24" s="308" t="s">
        <v>50</v>
      </c>
      <c r="C24" s="308"/>
      <c r="D24" s="308"/>
      <c r="E24" s="308" t="s">
        <v>51</v>
      </c>
      <c r="F24" s="308"/>
      <c r="G24" s="308"/>
      <c r="H24" s="308" t="s">
        <v>52</v>
      </c>
      <c r="I24" s="308"/>
      <c r="J24" s="308"/>
      <c r="K24" s="308" t="s">
        <v>53</v>
      </c>
      <c r="L24" s="308"/>
      <c r="M24" s="308"/>
      <c r="N24" s="308" t="s">
        <v>54</v>
      </c>
      <c r="O24" s="308"/>
      <c r="P24" s="308"/>
      <c r="Q24" s="308" t="s">
        <v>55</v>
      </c>
      <c r="R24" s="308"/>
      <c r="S24" s="308"/>
      <c r="T24" s="308" t="s">
        <v>56</v>
      </c>
      <c r="U24" s="308"/>
      <c r="V24" s="308"/>
      <c r="W24" s="308" t="s">
        <v>57</v>
      </c>
      <c r="X24" s="308"/>
      <c r="Y24" s="308"/>
      <c r="Z24" s="103" t="s">
        <v>58</v>
      </c>
      <c r="AA24" s="104" t="s">
        <v>60</v>
      </c>
      <c r="AB24" s="105"/>
      <c r="AC24" s="132"/>
      <c r="AH24" s="132"/>
      <c r="AI24" s="132"/>
    </row>
    <row r="25" spans="1:35" s="106" customFormat="1" ht="21" customHeight="1">
      <c r="A25" s="95"/>
      <c r="B25" s="277" t="s">
        <v>86</v>
      </c>
      <c r="C25" s="277"/>
      <c r="D25" s="278"/>
      <c r="E25" s="278" t="s">
        <v>4</v>
      </c>
      <c r="F25" s="279"/>
      <c r="G25" s="280"/>
      <c r="H25" s="277"/>
      <c r="I25" s="277"/>
      <c r="J25" s="277"/>
      <c r="K25" s="277" t="s">
        <v>4</v>
      </c>
      <c r="L25" s="277"/>
      <c r="M25" s="277"/>
      <c r="N25" s="277" t="s">
        <v>4</v>
      </c>
      <c r="O25" s="277"/>
      <c r="P25" s="277"/>
      <c r="Q25" s="277"/>
      <c r="R25" s="277"/>
      <c r="S25" s="277"/>
      <c r="T25" s="277" t="s">
        <v>4</v>
      </c>
      <c r="U25" s="277"/>
      <c r="V25" s="277"/>
      <c r="W25" s="277" t="s">
        <v>4</v>
      </c>
      <c r="X25" s="277"/>
      <c r="Y25" s="277"/>
      <c r="Z25" s="107"/>
      <c r="AA25" s="108"/>
      <c r="AB25" s="109"/>
      <c r="AC25" s="134"/>
      <c r="AH25" s="134"/>
      <c r="AI25" s="134"/>
    </row>
    <row r="26" spans="1:35" s="106" customFormat="1" ht="21" customHeight="1">
      <c r="A26" s="95"/>
      <c r="B26" s="277" t="s">
        <v>4</v>
      </c>
      <c r="C26" s="277"/>
      <c r="D26" s="278"/>
      <c r="E26" s="278" t="s">
        <v>4</v>
      </c>
      <c r="F26" s="279"/>
      <c r="G26" s="280"/>
      <c r="H26" s="277"/>
      <c r="I26" s="277"/>
      <c r="J26" s="277"/>
      <c r="K26" s="277" t="s">
        <v>4</v>
      </c>
      <c r="L26" s="277"/>
      <c r="M26" s="277"/>
      <c r="N26" s="277" t="s">
        <v>4</v>
      </c>
      <c r="O26" s="277"/>
      <c r="P26" s="277"/>
      <c r="Q26" s="277"/>
      <c r="R26" s="277"/>
      <c r="S26" s="277"/>
      <c r="T26" s="277" t="s">
        <v>4</v>
      </c>
      <c r="U26" s="277"/>
      <c r="V26" s="277"/>
      <c r="W26" s="277" t="s">
        <v>4</v>
      </c>
      <c r="X26" s="277"/>
      <c r="Y26" s="277"/>
      <c r="Z26" s="107"/>
      <c r="AA26" s="108"/>
      <c r="AB26" s="109"/>
      <c r="AC26" s="134"/>
      <c r="AH26" s="134"/>
      <c r="AI26" s="134"/>
    </row>
    <row r="27" spans="1:35" s="106" customFormat="1" ht="21" customHeight="1">
      <c r="A27" s="95"/>
      <c r="B27" s="277" t="s">
        <v>4</v>
      </c>
      <c r="C27" s="277"/>
      <c r="D27" s="278"/>
      <c r="E27" s="278" t="s">
        <v>4</v>
      </c>
      <c r="F27" s="279"/>
      <c r="G27" s="280"/>
      <c r="H27" s="277"/>
      <c r="I27" s="277"/>
      <c r="J27" s="277"/>
      <c r="K27" s="277" t="s">
        <v>4</v>
      </c>
      <c r="L27" s="277"/>
      <c r="M27" s="277"/>
      <c r="N27" s="277" t="s">
        <v>4</v>
      </c>
      <c r="O27" s="277"/>
      <c r="P27" s="277"/>
      <c r="Q27" s="277"/>
      <c r="R27" s="277"/>
      <c r="S27" s="277"/>
      <c r="T27" s="277" t="s">
        <v>4</v>
      </c>
      <c r="U27" s="277"/>
      <c r="V27" s="277"/>
      <c r="W27" s="277" t="s">
        <v>4</v>
      </c>
      <c r="X27" s="277"/>
      <c r="Y27" s="277"/>
      <c r="Z27" s="107"/>
      <c r="AA27" s="108"/>
      <c r="AB27" s="109"/>
      <c r="AC27" s="134"/>
      <c r="AH27" s="134"/>
      <c r="AI27" s="134"/>
    </row>
    <row r="28" spans="1:35" s="106" customFormat="1" ht="21" customHeight="1">
      <c r="A28" s="95"/>
      <c r="B28" s="277" t="s">
        <v>4</v>
      </c>
      <c r="C28" s="277"/>
      <c r="D28" s="278"/>
      <c r="E28" s="278" t="s">
        <v>4</v>
      </c>
      <c r="F28" s="279"/>
      <c r="G28" s="280"/>
      <c r="H28" s="277"/>
      <c r="I28" s="277"/>
      <c r="J28" s="277"/>
      <c r="K28" s="277" t="s">
        <v>4</v>
      </c>
      <c r="L28" s="277"/>
      <c r="M28" s="277"/>
      <c r="N28" s="277" t="s">
        <v>4</v>
      </c>
      <c r="O28" s="277"/>
      <c r="P28" s="277"/>
      <c r="Q28" s="277"/>
      <c r="R28" s="277"/>
      <c r="S28" s="277"/>
      <c r="T28" s="277" t="s">
        <v>4</v>
      </c>
      <c r="U28" s="277"/>
      <c r="V28" s="277"/>
      <c r="W28" s="277" t="s">
        <v>4</v>
      </c>
      <c r="X28" s="277"/>
      <c r="Y28" s="277"/>
      <c r="Z28" s="107"/>
      <c r="AA28" s="108"/>
      <c r="AB28" s="109"/>
      <c r="AC28" s="134"/>
      <c r="AH28" s="134"/>
      <c r="AI28" s="134"/>
    </row>
    <row r="29" spans="1:35" s="106" customFormat="1" ht="21" customHeight="1">
      <c r="A29" s="95"/>
      <c r="B29" s="277" t="s">
        <v>4</v>
      </c>
      <c r="C29" s="277"/>
      <c r="D29" s="278"/>
      <c r="E29" s="278" t="s">
        <v>4</v>
      </c>
      <c r="F29" s="279"/>
      <c r="G29" s="280"/>
      <c r="H29" s="277"/>
      <c r="I29" s="277"/>
      <c r="J29" s="277"/>
      <c r="K29" s="277" t="s">
        <v>4</v>
      </c>
      <c r="L29" s="277"/>
      <c r="M29" s="277"/>
      <c r="N29" s="277" t="s">
        <v>4</v>
      </c>
      <c r="O29" s="277"/>
      <c r="P29" s="277"/>
      <c r="Q29" s="277"/>
      <c r="R29" s="277"/>
      <c r="S29" s="277"/>
      <c r="T29" s="277" t="s">
        <v>4</v>
      </c>
      <c r="U29" s="277"/>
      <c r="V29" s="277"/>
      <c r="W29" s="277" t="s">
        <v>4</v>
      </c>
      <c r="X29" s="277"/>
      <c r="Y29" s="277"/>
      <c r="Z29" s="107"/>
      <c r="AA29" s="108"/>
      <c r="AB29" s="109"/>
      <c r="AC29" s="134"/>
      <c r="AH29" s="134"/>
      <c r="AI29" s="134"/>
    </row>
    <row r="30" spans="1:35" s="106" customFormat="1" ht="21" customHeight="1">
      <c r="A30" s="95"/>
      <c r="B30" s="277" t="s">
        <v>4</v>
      </c>
      <c r="C30" s="277"/>
      <c r="D30" s="278"/>
      <c r="E30" s="278" t="s">
        <v>4</v>
      </c>
      <c r="F30" s="279"/>
      <c r="G30" s="280"/>
      <c r="H30" s="277"/>
      <c r="I30" s="277"/>
      <c r="J30" s="277"/>
      <c r="K30" s="277" t="s">
        <v>4</v>
      </c>
      <c r="L30" s="277"/>
      <c r="M30" s="277"/>
      <c r="N30" s="277" t="s">
        <v>4</v>
      </c>
      <c r="O30" s="277"/>
      <c r="P30" s="277"/>
      <c r="Q30" s="277"/>
      <c r="R30" s="277"/>
      <c r="S30" s="277"/>
      <c r="T30" s="277" t="s">
        <v>4</v>
      </c>
      <c r="U30" s="277"/>
      <c r="V30" s="277"/>
      <c r="W30" s="277" t="s">
        <v>4</v>
      </c>
      <c r="X30" s="277"/>
      <c r="Y30" s="277"/>
      <c r="Z30" s="107"/>
      <c r="AA30" s="108"/>
      <c r="AB30" s="109"/>
      <c r="AC30" s="134"/>
      <c r="AH30" s="134"/>
      <c r="AI30" s="134"/>
    </row>
    <row r="31" spans="1:35" s="106" customFormat="1" ht="21" customHeight="1">
      <c r="A31" s="95"/>
      <c r="B31" s="277" t="s">
        <v>4</v>
      </c>
      <c r="C31" s="277"/>
      <c r="D31" s="278"/>
      <c r="E31" s="278" t="s">
        <v>4</v>
      </c>
      <c r="F31" s="279"/>
      <c r="G31" s="280"/>
      <c r="H31" s="277"/>
      <c r="I31" s="277"/>
      <c r="J31" s="277"/>
      <c r="K31" s="277" t="s">
        <v>4</v>
      </c>
      <c r="L31" s="277"/>
      <c r="M31" s="277"/>
      <c r="N31" s="277" t="s">
        <v>4</v>
      </c>
      <c r="O31" s="277"/>
      <c r="P31" s="277"/>
      <c r="Q31" s="277"/>
      <c r="R31" s="277"/>
      <c r="S31" s="277"/>
      <c r="T31" s="277" t="s">
        <v>4</v>
      </c>
      <c r="U31" s="277"/>
      <c r="V31" s="277"/>
      <c r="W31" s="277" t="s">
        <v>4</v>
      </c>
      <c r="X31" s="277"/>
      <c r="Y31" s="277"/>
      <c r="Z31" s="107"/>
      <c r="AA31" s="108"/>
      <c r="AB31" s="109"/>
      <c r="AC31" s="134"/>
      <c r="AH31" s="134"/>
      <c r="AI31" s="134"/>
    </row>
    <row r="32" spans="1:35" s="106" customFormat="1" ht="16.5" customHeight="1">
      <c r="A32" s="95"/>
      <c r="B32" s="277" t="s">
        <v>4</v>
      </c>
      <c r="C32" s="277"/>
      <c r="D32" s="278"/>
      <c r="E32" s="278" t="s">
        <v>4</v>
      </c>
      <c r="F32" s="279"/>
      <c r="G32" s="280"/>
      <c r="H32" s="277"/>
      <c r="I32" s="277"/>
      <c r="J32" s="277"/>
      <c r="K32" s="277" t="s">
        <v>4</v>
      </c>
      <c r="L32" s="277"/>
      <c r="M32" s="277"/>
      <c r="N32" s="277" t="s">
        <v>4</v>
      </c>
      <c r="O32" s="277"/>
      <c r="P32" s="277"/>
      <c r="Q32" s="277"/>
      <c r="R32" s="277"/>
      <c r="S32" s="277"/>
      <c r="T32" s="277" t="s">
        <v>4</v>
      </c>
      <c r="U32" s="277"/>
      <c r="V32" s="277"/>
      <c r="W32" s="277" t="s">
        <v>4</v>
      </c>
      <c r="X32" s="277"/>
      <c r="Y32" s="277"/>
      <c r="Z32" s="107"/>
      <c r="AA32" s="108"/>
      <c r="AB32" s="109"/>
      <c r="AC32" s="134"/>
      <c r="AD32" s="134"/>
      <c r="AG32" s="134"/>
      <c r="AH32" s="134"/>
      <c r="AI32" s="134"/>
    </row>
    <row r="33" spans="1:35" s="106" customFormat="1" ht="15">
      <c r="A33" s="95"/>
      <c r="B33" s="277" t="s">
        <v>4</v>
      </c>
      <c r="C33" s="277"/>
      <c r="D33" s="278"/>
      <c r="E33" s="278" t="s">
        <v>4</v>
      </c>
      <c r="F33" s="279"/>
      <c r="G33" s="280"/>
      <c r="H33" s="277"/>
      <c r="I33" s="277"/>
      <c r="J33" s="277"/>
      <c r="K33" s="277" t="s">
        <v>4</v>
      </c>
      <c r="L33" s="277"/>
      <c r="M33" s="277"/>
      <c r="N33" s="277" t="s">
        <v>4</v>
      </c>
      <c r="O33" s="277"/>
      <c r="P33" s="277"/>
      <c r="Q33" s="277"/>
      <c r="R33" s="277"/>
      <c r="S33" s="277"/>
      <c r="T33" s="277" t="s">
        <v>4</v>
      </c>
      <c r="U33" s="277"/>
      <c r="V33" s="277"/>
      <c r="W33" s="277" t="s">
        <v>4</v>
      </c>
      <c r="X33" s="277"/>
      <c r="Y33" s="277"/>
      <c r="Z33" s="107"/>
      <c r="AA33" s="108"/>
      <c r="AB33" s="109"/>
      <c r="AC33" s="134"/>
      <c r="AD33" s="134"/>
      <c r="AG33" s="134"/>
      <c r="AH33" s="134"/>
      <c r="AI33" s="134"/>
    </row>
    <row r="34" spans="1:35" ht="15.75" thickBot="1">
      <c r="A34" s="341" t="s">
        <v>123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3"/>
      <c r="Z34" s="128">
        <f>SUM(Z25:Z33)</f>
        <v>0</v>
      </c>
      <c r="AA34" s="129">
        <f>SUM(AA25:AA33)</f>
        <v>0</v>
      </c>
      <c r="AB34" s="110"/>
      <c r="AC34" s="130"/>
      <c r="AD34" s="130"/>
      <c r="AG34" s="130"/>
      <c r="AH34" s="130"/>
      <c r="AI34" s="130"/>
    </row>
    <row r="35" spans="1:35" s="85" customFormat="1" ht="27" customHeight="1">
      <c r="A35" s="84" t="s">
        <v>121</v>
      </c>
      <c r="AB35" s="111"/>
      <c r="AC35" s="131"/>
      <c r="AH35" s="131"/>
      <c r="AI35" s="131"/>
    </row>
    <row r="36" spans="28:35" ht="10.5" customHeight="1" thickBot="1">
      <c r="AB36" s="112"/>
      <c r="AC36" s="130"/>
      <c r="AH36" s="130"/>
      <c r="AI36" s="130"/>
    </row>
    <row r="37" spans="1:35" ht="30" customHeight="1">
      <c r="A37" s="331" t="s">
        <v>62</v>
      </c>
      <c r="B37" s="334" t="s">
        <v>63</v>
      </c>
      <c r="C37" s="287"/>
      <c r="D37" s="335"/>
      <c r="E37" s="334" t="s">
        <v>64</v>
      </c>
      <c r="F37" s="287"/>
      <c r="G37" s="335"/>
      <c r="H37" s="334" t="s">
        <v>116</v>
      </c>
      <c r="I37" s="287"/>
      <c r="J37" s="335"/>
      <c r="K37" s="334" t="s">
        <v>117</v>
      </c>
      <c r="L37" s="287"/>
      <c r="M37" s="335"/>
      <c r="N37" s="334" t="s">
        <v>286</v>
      </c>
      <c r="O37" s="287"/>
      <c r="P37" s="335"/>
      <c r="Q37" s="334" t="s">
        <v>285</v>
      </c>
      <c r="R37" s="287"/>
      <c r="S37" s="335"/>
      <c r="T37" s="334" t="s">
        <v>118</v>
      </c>
      <c r="U37" s="287"/>
      <c r="V37" s="335"/>
      <c r="W37" s="338" t="s">
        <v>119</v>
      </c>
      <c r="X37" s="339"/>
      <c r="Y37" s="339"/>
      <c r="Z37" s="340"/>
      <c r="AA37" s="301" t="s">
        <v>120</v>
      </c>
      <c r="AB37" s="113"/>
      <c r="AC37" s="130"/>
      <c r="AH37" s="130"/>
      <c r="AI37" s="130"/>
    </row>
    <row r="38" spans="1:35" ht="63" customHeight="1">
      <c r="A38" s="332"/>
      <c r="B38" s="344"/>
      <c r="C38" s="345"/>
      <c r="D38" s="346"/>
      <c r="E38" s="336"/>
      <c r="F38" s="290"/>
      <c r="G38" s="337"/>
      <c r="H38" s="336"/>
      <c r="I38" s="290"/>
      <c r="J38" s="337"/>
      <c r="K38" s="336"/>
      <c r="L38" s="290"/>
      <c r="M38" s="337"/>
      <c r="N38" s="336"/>
      <c r="O38" s="290"/>
      <c r="P38" s="337"/>
      <c r="Q38" s="336"/>
      <c r="R38" s="290"/>
      <c r="S38" s="337"/>
      <c r="T38" s="336"/>
      <c r="U38" s="290"/>
      <c r="V38" s="337"/>
      <c r="W38" s="277" t="s">
        <v>112</v>
      </c>
      <c r="X38" s="277"/>
      <c r="Y38" s="277"/>
      <c r="Z38" s="74" t="s">
        <v>113</v>
      </c>
      <c r="AA38" s="316"/>
      <c r="AB38" s="113"/>
      <c r="AC38" s="130"/>
      <c r="AH38" s="130"/>
      <c r="AI38" s="130"/>
    </row>
    <row r="39" spans="1:35" s="94" customFormat="1" ht="15">
      <c r="A39" s="76" t="s">
        <v>41</v>
      </c>
      <c r="B39" s="292" t="s">
        <v>50</v>
      </c>
      <c r="C39" s="292"/>
      <c r="D39" s="292"/>
      <c r="E39" s="292" t="s">
        <v>51</v>
      </c>
      <c r="F39" s="292"/>
      <c r="G39" s="292"/>
      <c r="H39" s="292" t="s">
        <v>52</v>
      </c>
      <c r="I39" s="292"/>
      <c r="J39" s="292"/>
      <c r="K39" s="292" t="s">
        <v>53</v>
      </c>
      <c r="L39" s="292"/>
      <c r="M39" s="292"/>
      <c r="N39" s="292" t="s">
        <v>54</v>
      </c>
      <c r="O39" s="292"/>
      <c r="P39" s="292"/>
      <c r="Q39" s="292" t="s">
        <v>55</v>
      </c>
      <c r="R39" s="292"/>
      <c r="S39" s="292"/>
      <c r="T39" s="292" t="s">
        <v>56</v>
      </c>
      <c r="U39" s="292"/>
      <c r="V39" s="292"/>
      <c r="W39" s="292" t="s">
        <v>57</v>
      </c>
      <c r="X39" s="292"/>
      <c r="Y39" s="292"/>
      <c r="Z39" s="77" t="s">
        <v>58</v>
      </c>
      <c r="AA39" s="78" t="s">
        <v>60</v>
      </c>
      <c r="AB39" s="114"/>
      <c r="AC39" s="132"/>
      <c r="AD39" s="132"/>
      <c r="AF39" s="132"/>
      <c r="AH39" s="132"/>
      <c r="AI39" s="132"/>
    </row>
    <row r="40" spans="1:35" s="94" customFormat="1" ht="15.75" customHeight="1">
      <c r="A40" s="76"/>
      <c r="B40" s="281" t="s">
        <v>4</v>
      </c>
      <c r="C40" s="281"/>
      <c r="D40" s="282"/>
      <c r="E40" s="282" t="s">
        <v>4</v>
      </c>
      <c r="F40" s="283"/>
      <c r="G40" s="284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77"/>
      <c r="AA40" s="78"/>
      <c r="AB40" s="114"/>
      <c r="AC40" s="132"/>
      <c r="AD40" s="132"/>
      <c r="AF40" s="132"/>
      <c r="AH40" s="132"/>
      <c r="AI40" s="132"/>
    </row>
    <row r="41" spans="1:35" ht="15">
      <c r="A41" s="79"/>
      <c r="B41" s="281" t="s">
        <v>4</v>
      </c>
      <c r="C41" s="281"/>
      <c r="D41" s="282"/>
      <c r="E41" s="282" t="s">
        <v>4</v>
      </c>
      <c r="F41" s="283"/>
      <c r="G41" s="284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81"/>
      <c r="AA41" s="82"/>
      <c r="AB41" s="115"/>
      <c r="AC41" s="130"/>
      <c r="AD41" s="130"/>
      <c r="AF41" s="130"/>
      <c r="AH41" s="130"/>
      <c r="AI41" s="130"/>
    </row>
    <row r="42" spans="1:35" ht="15">
      <c r="A42" s="79"/>
      <c r="B42" s="281" t="s">
        <v>4</v>
      </c>
      <c r="C42" s="281"/>
      <c r="D42" s="282"/>
      <c r="E42" s="282" t="s">
        <v>4</v>
      </c>
      <c r="F42" s="283"/>
      <c r="G42" s="284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81"/>
      <c r="AA42" s="82"/>
      <c r="AB42" s="115"/>
      <c r="AC42" s="130"/>
      <c r="AD42" s="130"/>
      <c r="AF42" s="130"/>
      <c r="AH42" s="130"/>
      <c r="AI42" s="130"/>
    </row>
    <row r="43" spans="1:35" ht="15">
      <c r="A43" s="79"/>
      <c r="B43" s="281" t="s">
        <v>4</v>
      </c>
      <c r="C43" s="281"/>
      <c r="D43" s="282"/>
      <c r="E43" s="282" t="s">
        <v>4</v>
      </c>
      <c r="F43" s="283"/>
      <c r="G43" s="284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81"/>
      <c r="AA43" s="82"/>
      <c r="AB43" s="115"/>
      <c r="AC43" s="130"/>
      <c r="AD43" s="130"/>
      <c r="AF43" s="130"/>
      <c r="AH43" s="130"/>
      <c r="AI43" s="130"/>
    </row>
    <row r="44" spans="1:35" ht="15.75" thickBot="1">
      <c r="A44" s="328" t="s">
        <v>123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30">
        <f>SUM(W41:W43)</f>
        <v>0</v>
      </c>
      <c r="X44" s="330"/>
      <c r="Y44" s="330"/>
      <c r="Z44" s="128">
        <f>SUM(Z41:Z43)</f>
        <v>0</v>
      </c>
      <c r="AA44" s="129">
        <f>SUM(AA41:AA43)</f>
        <v>0</v>
      </c>
      <c r="AB44" s="110"/>
      <c r="AC44" s="130"/>
      <c r="AD44" s="130"/>
      <c r="AF44" s="130"/>
      <c r="AH44" s="130"/>
      <c r="AI44" s="130"/>
    </row>
    <row r="45" spans="29:35" ht="11.25" customHeight="1">
      <c r="AC45" s="130"/>
      <c r="AD45" s="130"/>
      <c r="AF45" s="130"/>
      <c r="AG45" s="130"/>
      <c r="AH45" s="130"/>
      <c r="AI45" s="130"/>
    </row>
    <row r="46" spans="1:35" s="85" customFormat="1" ht="18">
      <c r="A46" s="84" t="s">
        <v>122</v>
      </c>
      <c r="AC46" s="131"/>
      <c r="AD46" s="131"/>
      <c r="AF46" s="131"/>
      <c r="AG46" s="131"/>
      <c r="AH46" s="131"/>
      <c r="AI46" s="131"/>
    </row>
    <row r="47" spans="29:35" ht="10.5" customHeight="1" thickBot="1">
      <c r="AC47" s="130"/>
      <c r="AD47" s="130"/>
      <c r="AF47" s="130"/>
      <c r="AG47" s="130"/>
      <c r="AH47" s="130"/>
      <c r="AI47" s="130"/>
    </row>
    <row r="48" spans="1:35" ht="15">
      <c r="A48" s="331" t="s">
        <v>62</v>
      </c>
      <c r="B48" s="251" t="s">
        <v>124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2"/>
      <c r="AB48" s="60"/>
      <c r="AC48" s="130"/>
      <c r="AD48" s="130"/>
      <c r="AF48" s="130"/>
      <c r="AG48" s="130"/>
      <c r="AH48" s="130"/>
      <c r="AI48" s="130"/>
    </row>
    <row r="49" spans="1:35" ht="45" customHeight="1">
      <c r="A49" s="332"/>
      <c r="B49" s="277" t="s">
        <v>126</v>
      </c>
      <c r="C49" s="277"/>
      <c r="D49" s="277"/>
      <c r="E49" s="277"/>
      <c r="F49" s="277"/>
      <c r="G49" s="277"/>
      <c r="H49" s="277"/>
      <c r="I49" s="277"/>
      <c r="J49" s="277"/>
      <c r="K49" s="277" t="s">
        <v>125</v>
      </c>
      <c r="L49" s="277"/>
      <c r="M49" s="277"/>
      <c r="N49" s="277"/>
      <c r="O49" s="277"/>
      <c r="P49" s="277"/>
      <c r="Q49" s="277"/>
      <c r="R49" s="277"/>
      <c r="S49" s="277"/>
      <c r="T49" s="277" t="s">
        <v>127</v>
      </c>
      <c r="U49" s="277"/>
      <c r="V49" s="277"/>
      <c r="W49" s="277"/>
      <c r="X49" s="277"/>
      <c r="Y49" s="277"/>
      <c r="Z49" s="277" t="s">
        <v>128</v>
      </c>
      <c r="AA49" s="333"/>
      <c r="AB49" s="73"/>
      <c r="AC49" s="130"/>
      <c r="AD49" s="130"/>
      <c r="AF49" s="130"/>
      <c r="AG49" s="130"/>
      <c r="AH49" s="130"/>
      <c r="AI49" s="130"/>
    </row>
    <row r="50" spans="1:35" ht="15">
      <c r="A50" s="76" t="s">
        <v>41</v>
      </c>
      <c r="B50" s="324" t="s">
        <v>50</v>
      </c>
      <c r="C50" s="325"/>
      <c r="D50" s="325"/>
      <c r="E50" s="325"/>
      <c r="F50" s="325"/>
      <c r="G50" s="325"/>
      <c r="H50" s="325"/>
      <c r="I50" s="325"/>
      <c r="J50" s="326"/>
      <c r="K50" s="324" t="s">
        <v>51</v>
      </c>
      <c r="L50" s="325"/>
      <c r="M50" s="325"/>
      <c r="N50" s="325"/>
      <c r="O50" s="325"/>
      <c r="P50" s="325"/>
      <c r="Q50" s="325"/>
      <c r="R50" s="325"/>
      <c r="S50" s="326"/>
      <c r="T50" s="324" t="s">
        <v>52</v>
      </c>
      <c r="U50" s="325"/>
      <c r="V50" s="325"/>
      <c r="W50" s="325"/>
      <c r="X50" s="325"/>
      <c r="Y50" s="326"/>
      <c r="Z50" s="324" t="s">
        <v>53</v>
      </c>
      <c r="AA50" s="327"/>
      <c r="AB50" s="116"/>
      <c r="AC50" s="130"/>
      <c r="AD50" s="130"/>
      <c r="AF50" s="130"/>
      <c r="AG50" s="130"/>
      <c r="AH50" s="130"/>
      <c r="AI50" s="130"/>
    </row>
    <row r="51" spans="1:35" ht="15">
      <c r="A51" s="79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316"/>
      <c r="AB51" s="117"/>
      <c r="AC51" s="130"/>
      <c r="AD51" s="130"/>
      <c r="AF51" s="130"/>
      <c r="AG51" s="130"/>
      <c r="AH51" s="130"/>
      <c r="AI51" s="130"/>
    </row>
    <row r="52" spans="1:35" ht="15">
      <c r="A52" s="79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316"/>
      <c r="AB52" s="117"/>
      <c r="AC52" s="130"/>
      <c r="AD52" s="130"/>
      <c r="AF52" s="130"/>
      <c r="AG52" s="130"/>
      <c r="AH52" s="130"/>
      <c r="AI52" s="130"/>
    </row>
    <row r="53" spans="1:35" ht="15.75" thickBot="1">
      <c r="A53" s="87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323"/>
      <c r="AB53" s="117"/>
      <c r="AC53" s="130"/>
      <c r="AD53" s="130"/>
      <c r="AF53" s="130"/>
      <c r="AG53" s="130"/>
      <c r="AH53" s="130"/>
      <c r="AI53" s="130"/>
    </row>
    <row r="54" spans="29:35" ht="9.75" customHeight="1">
      <c r="AC54" s="130"/>
      <c r="AD54" s="130"/>
      <c r="AF54" s="130"/>
      <c r="AG54" s="130"/>
      <c r="AH54" s="130"/>
      <c r="AI54" s="130"/>
    </row>
    <row r="55" spans="1:35" s="85" customFormat="1" ht="18">
      <c r="A55" s="84" t="s">
        <v>129</v>
      </c>
      <c r="AC55" s="131"/>
      <c r="AD55" s="131"/>
      <c r="AF55" s="131"/>
      <c r="AG55" s="131"/>
      <c r="AH55" s="131"/>
      <c r="AI55" s="131"/>
    </row>
    <row r="56" spans="29:35" ht="9" customHeight="1" thickBot="1">
      <c r="AC56" s="130"/>
      <c r="AD56" s="130"/>
      <c r="AF56" s="130"/>
      <c r="AG56" s="130"/>
      <c r="AH56" s="130"/>
      <c r="AI56" s="130"/>
    </row>
    <row r="57" spans="1:35" ht="22.5" customHeight="1">
      <c r="A57" s="313" t="s">
        <v>62</v>
      </c>
      <c r="B57" s="251" t="s">
        <v>130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314" t="s">
        <v>134</v>
      </c>
      <c r="P57" s="314"/>
      <c r="Q57" s="314"/>
      <c r="R57" s="314"/>
      <c r="S57" s="314" t="s">
        <v>135</v>
      </c>
      <c r="T57" s="314"/>
      <c r="U57" s="314"/>
      <c r="V57" s="314"/>
      <c r="W57" s="314" t="s">
        <v>138</v>
      </c>
      <c r="X57" s="314"/>
      <c r="Y57" s="314"/>
      <c r="Z57" s="251" t="s">
        <v>139</v>
      </c>
      <c r="AA57" s="252"/>
      <c r="AB57" s="60"/>
      <c r="AC57" s="130"/>
      <c r="AD57" s="130"/>
      <c r="AF57" s="130"/>
      <c r="AG57" s="130"/>
      <c r="AH57" s="130"/>
      <c r="AI57" s="130"/>
    </row>
    <row r="58" spans="1:35" ht="42" customHeight="1">
      <c r="A58" s="307"/>
      <c r="B58" s="249" t="s">
        <v>131</v>
      </c>
      <c r="C58" s="249"/>
      <c r="D58" s="249"/>
      <c r="E58" s="249"/>
      <c r="F58" s="277" t="s">
        <v>132</v>
      </c>
      <c r="G58" s="277"/>
      <c r="H58" s="277"/>
      <c r="I58" s="277"/>
      <c r="J58" s="249" t="s">
        <v>133</v>
      </c>
      <c r="K58" s="249"/>
      <c r="L58" s="249"/>
      <c r="M58" s="277" t="s">
        <v>136</v>
      </c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49"/>
      <c r="AA58" s="250"/>
      <c r="AB58" s="60"/>
      <c r="AC58" s="130"/>
      <c r="AD58" s="130"/>
      <c r="AF58" s="130"/>
      <c r="AG58" s="130"/>
      <c r="AH58" s="130"/>
      <c r="AI58" s="130"/>
    </row>
    <row r="59" spans="1:35" ht="12.75" customHeight="1">
      <c r="A59" s="102" t="s">
        <v>41</v>
      </c>
      <c r="B59" s="319" t="s">
        <v>50</v>
      </c>
      <c r="C59" s="320"/>
      <c r="D59" s="320"/>
      <c r="E59" s="321"/>
      <c r="F59" s="319" t="s">
        <v>51</v>
      </c>
      <c r="G59" s="320"/>
      <c r="H59" s="320"/>
      <c r="I59" s="321"/>
      <c r="J59" s="319" t="s">
        <v>52</v>
      </c>
      <c r="K59" s="320"/>
      <c r="L59" s="321"/>
      <c r="M59" s="319" t="s">
        <v>53</v>
      </c>
      <c r="N59" s="321"/>
      <c r="O59" s="319" t="s">
        <v>54</v>
      </c>
      <c r="P59" s="320"/>
      <c r="Q59" s="320"/>
      <c r="R59" s="321"/>
      <c r="S59" s="319" t="s">
        <v>55</v>
      </c>
      <c r="T59" s="320"/>
      <c r="U59" s="320"/>
      <c r="V59" s="321"/>
      <c r="W59" s="319" t="s">
        <v>56</v>
      </c>
      <c r="X59" s="320"/>
      <c r="Y59" s="321"/>
      <c r="Z59" s="319" t="s">
        <v>57</v>
      </c>
      <c r="AA59" s="322"/>
      <c r="AB59" s="116"/>
      <c r="AC59" s="130"/>
      <c r="AD59" s="130"/>
      <c r="AF59" s="130"/>
      <c r="AG59" s="130"/>
      <c r="AH59" s="130"/>
      <c r="AI59" s="130"/>
    </row>
    <row r="60" spans="1:35" ht="14.25" customHeight="1">
      <c r="A60" s="79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318">
        <f>F60*J60</f>
        <v>0</v>
      </c>
      <c r="N60" s="318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316"/>
      <c r="AB60" s="117"/>
      <c r="AC60" s="130"/>
      <c r="AD60" s="130"/>
      <c r="AF60" s="130"/>
      <c r="AG60" s="130"/>
      <c r="AH60" s="130"/>
      <c r="AI60" s="130"/>
    </row>
    <row r="61" spans="1:35" ht="15">
      <c r="A61" s="79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318">
        <f>F61*J61</f>
        <v>0</v>
      </c>
      <c r="N61" s="318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316"/>
      <c r="AB61" s="117"/>
      <c r="AC61" s="130"/>
      <c r="AD61" s="130"/>
      <c r="AE61" s="130"/>
      <c r="AF61" s="130"/>
      <c r="AG61" s="130"/>
      <c r="AH61" s="130"/>
      <c r="AI61" s="130"/>
    </row>
    <row r="62" spans="1:35" ht="15">
      <c r="A62" s="79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318">
        <f>F62*J62</f>
        <v>0</v>
      </c>
      <c r="N62" s="318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316"/>
      <c r="AB62" s="117"/>
      <c r="AC62" s="130"/>
      <c r="AD62" s="130"/>
      <c r="AE62" s="130"/>
      <c r="AF62" s="130"/>
      <c r="AG62" s="130"/>
      <c r="AH62" s="130"/>
      <c r="AI62" s="130"/>
    </row>
    <row r="63" spans="1:28" ht="15.75" thickBot="1">
      <c r="A63" s="309" t="s">
        <v>123</v>
      </c>
      <c r="B63" s="310"/>
      <c r="C63" s="310"/>
      <c r="D63" s="310"/>
      <c r="E63" s="310"/>
      <c r="F63" s="311" t="s">
        <v>137</v>
      </c>
      <c r="G63" s="311"/>
      <c r="H63" s="311"/>
      <c r="I63" s="311"/>
      <c r="J63" s="311"/>
      <c r="K63" s="311"/>
      <c r="L63" s="311"/>
      <c r="M63" s="315">
        <f>SUM(M60:N62)</f>
        <v>0</v>
      </c>
      <c r="N63" s="315"/>
      <c r="O63" s="311" t="s">
        <v>137</v>
      </c>
      <c r="P63" s="311"/>
      <c r="Q63" s="311"/>
      <c r="R63" s="311"/>
      <c r="S63" s="311" t="s">
        <v>137</v>
      </c>
      <c r="T63" s="311"/>
      <c r="U63" s="311"/>
      <c r="V63" s="311"/>
      <c r="W63" s="311" t="s">
        <v>137</v>
      </c>
      <c r="X63" s="311"/>
      <c r="Y63" s="311"/>
      <c r="Z63" s="311" t="s">
        <v>137</v>
      </c>
      <c r="AA63" s="317"/>
      <c r="AB63" s="118"/>
    </row>
    <row r="64" spans="1:13" ht="15.75">
      <c r="A64" s="119" t="s">
        <v>238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6" s="85" customFormat="1" ht="18" thickBot="1">
      <c r="A66" s="84" t="s">
        <v>140</v>
      </c>
    </row>
    <row r="67" spans="1:28" ht="62.25" customHeight="1">
      <c r="A67" s="313" t="s">
        <v>36</v>
      </c>
      <c r="B67" s="314"/>
      <c r="C67" s="314" t="s">
        <v>141</v>
      </c>
      <c r="D67" s="314"/>
      <c r="E67" s="314"/>
      <c r="F67" s="314"/>
      <c r="G67" s="314"/>
      <c r="H67" s="314" t="s">
        <v>142</v>
      </c>
      <c r="I67" s="314"/>
      <c r="J67" s="314"/>
      <c r="K67" s="314"/>
      <c r="L67" s="314"/>
      <c r="M67" s="314"/>
      <c r="N67" s="314"/>
      <c r="O67" s="314" t="s">
        <v>146</v>
      </c>
      <c r="P67" s="314"/>
      <c r="Q67" s="314"/>
      <c r="R67" s="314"/>
      <c r="S67" s="314"/>
      <c r="T67" s="314" t="s">
        <v>150</v>
      </c>
      <c r="U67" s="314"/>
      <c r="V67" s="314"/>
      <c r="W67" s="314"/>
      <c r="X67" s="314"/>
      <c r="Y67" s="314" t="s">
        <v>154</v>
      </c>
      <c r="Z67" s="314"/>
      <c r="AA67" s="121" t="s">
        <v>157</v>
      </c>
      <c r="AB67" s="97"/>
    </row>
    <row r="68" spans="1:28" ht="15">
      <c r="A68" s="312" t="s">
        <v>41</v>
      </c>
      <c r="B68" s="308"/>
      <c r="C68" s="308" t="s">
        <v>50</v>
      </c>
      <c r="D68" s="308"/>
      <c r="E68" s="308"/>
      <c r="F68" s="308"/>
      <c r="G68" s="308"/>
      <c r="H68" s="308" t="s">
        <v>51</v>
      </c>
      <c r="I68" s="308"/>
      <c r="J68" s="308"/>
      <c r="K68" s="308"/>
      <c r="L68" s="308"/>
      <c r="M68" s="308"/>
      <c r="N68" s="308"/>
      <c r="O68" s="308" t="s">
        <v>52</v>
      </c>
      <c r="P68" s="308"/>
      <c r="Q68" s="308"/>
      <c r="R68" s="308"/>
      <c r="S68" s="308"/>
      <c r="T68" s="308" t="s">
        <v>53</v>
      </c>
      <c r="U68" s="308"/>
      <c r="V68" s="308"/>
      <c r="W68" s="308"/>
      <c r="X68" s="308"/>
      <c r="Y68" s="308" t="s">
        <v>54</v>
      </c>
      <c r="Z68" s="308"/>
      <c r="AA68" s="104" t="s">
        <v>55</v>
      </c>
      <c r="AB68" s="105"/>
    </row>
    <row r="69" spans="1:28" s="106" customFormat="1" ht="19.5" customHeight="1">
      <c r="A69" s="307"/>
      <c r="B69" s="277"/>
      <c r="C69" s="277"/>
      <c r="D69" s="277"/>
      <c r="E69" s="277"/>
      <c r="F69" s="277"/>
      <c r="G69" s="277"/>
      <c r="H69" s="277" t="s">
        <v>4</v>
      </c>
      <c r="I69" s="277"/>
      <c r="J69" s="277"/>
      <c r="K69" s="277"/>
      <c r="L69" s="277"/>
      <c r="M69" s="277"/>
      <c r="N69" s="277"/>
      <c r="O69" s="277" t="s">
        <v>4</v>
      </c>
      <c r="P69" s="277"/>
      <c r="Q69" s="277"/>
      <c r="R69" s="277"/>
      <c r="S69" s="277"/>
      <c r="T69" s="277" t="s">
        <v>4</v>
      </c>
      <c r="U69" s="277"/>
      <c r="V69" s="277"/>
      <c r="W69" s="277"/>
      <c r="X69" s="277"/>
      <c r="Y69" s="277" t="s">
        <v>4</v>
      </c>
      <c r="Z69" s="277"/>
      <c r="AA69" s="96"/>
      <c r="AB69" s="97"/>
    </row>
    <row r="70" spans="1:28" s="106" customFormat="1" ht="15.75" customHeight="1">
      <c r="A70" s="307"/>
      <c r="B70" s="277"/>
      <c r="C70" s="277"/>
      <c r="D70" s="277"/>
      <c r="E70" s="277"/>
      <c r="F70" s="277"/>
      <c r="G70" s="277"/>
      <c r="H70" s="277" t="s">
        <v>4</v>
      </c>
      <c r="I70" s="277"/>
      <c r="J70" s="277"/>
      <c r="K70" s="277"/>
      <c r="L70" s="277"/>
      <c r="M70" s="277"/>
      <c r="N70" s="277"/>
      <c r="O70" s="277" t="s">
        <v>4</v>
      </c>
      <c r="P70" s="277"/>
      <c r="Q70" s="277"/>
      <c r="R70" s="277"/>
      <c r="S70" s="277"/>
      <c r="T70" s="277" t="s">
        <v>4</v>
      </c>
      <c r="U70" s="277"/>
      <c r="V70" s="277"/>
      <c r="W70" s="277"/>
      <c r="X70" s="277"/>
      <c r="Y70" s="277" t="s">
        <v>4</v>
      </c>
      <c r="Z70" s="277"/>
      <c r="AA70" s="96"/>
      <c r="AB70" s="97"/>
    </row>
    <row r="71" spans="1:28" s="106" customFormat="1" ht="15.75" customHeight="1" thickBot="1">
      <c r="A71" s="305"/>
      <c r="B71" s="306"/>
      <c r="C71" s="306"/>
      <c r="D71" s="306"/>
      <c r="E71" s="306"/>
      <c r="F71" s="306"/>
      <c r="G71" s="306"/>
      <c r="H71" s="306" t="s">
        <v>4</v>
      </c>
      <c r="I71" s="306"/>
      <c r="J71" s="306"/>
      <c r="K71" s="306"/>
      <c r="L71" s="306"/>
      <c r="M71" s="306"/>
      <c r="N71" s="306"/>
      <c r="O71" s="306" t="s">
        <v>4</v>
      </c>
      <c r="P71" s="306"/>
      <c r="Q71" s="306"/>
      <c r="R71" s="306"/>
      <c r="S71" s="306"/>
      <c r="T71" s="306" t="s">
        <v>4</v>
      </c>
      <c r="U71" s="306"/>
      <c r="V71" s="306"/>
      <c r="W71" s="306"/>
      <c r="X71" s="306"/>
      <c r="Y71" s="306" t="s">
        <v>4</v>
      </c>
      <c r="Z71" s="306"/>
      <c r="AA71" s="101"/>
      <c r="AB71" s="97"/>
    </row>
    <row r="73" s="85" customFormat="1" ht="18">
      <c r="A73" s="84" t="s">
        <v>158</v>
      </c>
    </row>
    <row r="74" ht="15.75" thickBot="1"/>
    <row r="75" spans="1:28" ht="33" customHeight="1">
      <c r="A75" s="295" t="s">
        <v>62</v>
      </c>
      <c r="B75" s="296"/>
      <c r="C75" s="296"/>
      <c r="D75" s="296"/>
      <c r="E75" s="296"/>
      <c r="F75" s="296" t="s">
        <v>159</v>
      </c>
      <c r="G75" s="296"/>
      <c r="H75" s="296"/>
      <c r="I75" s="296"/>
      <c r="J75" s="296"/>
      <c r="K75" s="296"/>
      <c r="L75" s="296"/>
      <c r="M75" s="296"/>
      <c r="N75" s="296"/>
      <c r="O75" s="297" t="s">
        <v>160</v>
      </c>
      <c r="P75" s="298"/>
      <c r="Q75" s="298"/>
      <c r="R75" s="298"/>
      <c r="S75" s="298"/>
      <c r="T75" s="298"/>
      <c r="U75" s="298"/>
      <c r="V75" s="298"/>
      <c r="W75" s="298"/>
      <c r="X75" s="298"/>
      <c r="Y75" s="299"/>
      <c r="Z75" s="300" t="s">
        <v>161</v>
      </c>
      <c r="AA75" s="301"/>
      <c r="AB75" s="117"/>
    </row>
    <row r="76" spans="1:28" ht="15">
      <c r="A76" s="302" t="s">
        <v>41</v>
      </c>
      <c r="B76" s="303"/>
      <c r="C76" s="303"/>
      <c r="D76" s="303"/>
      <c r="E76" s="303"/>
      <c r="F76" s="303" t="s">
        <v>50</v>
      </c>
      <c r="G76" s="303"/>
      <c r="H76" s="303"/>
      <c r="I76" s="303"/>
      <c r="J76" s="303"/>
      <c r="K76" s="303"/>
      <c r="L76" s="303"/>
      <c r="M76" s="303"/>
      <c r="N76" s="303"/>
      <c r="O76" s="303" t="s">
        <v>51</v>
      </c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292" t="s">
        <v>52</v>
      </c>
      <c r="AA76" s="304"/>
      <c r="AB76" s="116"/>
    </row>
    <row r="77" spans="1:28" ht="15">
      <c r="A77" s="294"/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22" t="s">
        <v>4</v>
      </c>
      <c r="AA77" s="223"/>
      <c r="AB77" s="123"/>
    </row>
    <row r="78" spans="1:28" ht="15">
      <c r="A78" s="294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22" t="s">
        <v>4</v>
      </c>
      <c r="AA78" s="223"/>
      <c r="AB78" s="123"/>
    </row>
    <row r="79" spans="1:28" ht="15.75" thickBot="1">
      <c r="A79" s="293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31" t="s">
        <v>4</v>
      </c>
      <c r="AA79" s="232"/>
      <c r="AB79" s="123"/>
    </row>
    <row r="80" ht="11.25" customHeight="1"/>
    <row r="81" s="85" customFormat="1" ht="18">
      <c r="A81" s="84" t="s">
        <v>164</v>
      </c>
    </row>
    <row r="82" ht="7.5" customHeight="1" thickBot="1"/>
    <row r="83" spans="1:28" ht="15" customHeight="1">
      <c r="A83" s="286" t="s">
        <v>165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8"/>
      <c r="AB83" s="117"/>
    </row>
    <row r="84" spans="1:28" ht="15">
      <c r="A84" s="289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1"/>
      <c r="AB84" s="117"/>
    </row>
    <row r="85" spans="1:28" ht="47.25" customHeight="1">
      <c r="A85" s="55" t="s">
        <v>166</v>
      </c>
      <c r="B85" s="222" t="s">
        <v>168</v>
      </c>
      <c r="C85" s="222"/>
      <c r="D85" s="222"/>
      <c r="E85" s="222"/>
      <c r="F85" s="222"/>
      <c r="G85" s="222"/>
      <c r="H85" s="222"/>
      <c r="I85" s="222"/>
      <c r="J85" s="222" t="s">
        <v>167</v>
      </c>
      <c r="K85" s="222"/>
      <c r="L85" s="222"/>
      <c r="M85" s="222"/>
      <c r="N85" s="222"/>
      <c r="O85" s="222"/>
      <c r="P85" s="222"/>
      <c r="Q85" s="281" t="s">
        <v>181</v>
      </c>
      <c r="R85" s="281"/>
      <c r="S85" s="281"/>
      <c r="T85" s="281"/>
      <c r="U85" s="281"/>
      <c r="V85" s="281" t="s">
        <v>174</v>
      </c>
      <c r="W85" s="281"/>
      <c r="X85" s="281"/>
      <c r="Y85" s="281"/>
      <c r="Z85" s="80" t="s">
        <v>175</v>
      </c>
      <c r="AA85" s="75" t="s">
        <v>176</v>
      </c>
      <c r="AB85" s="117"/>
    </row>
    <row r="86" spans="1:28" ht="15">
      <c r="A86" s="76" t="s">
        <v>41</v>
      </c>
      <c r="B86" s="292" t="s">
        <v>50</v>
      </c>
      <c r="C86" s="292"/>
      <c r="D86" s="292"/>
      <c r="E86" s="292"/>
      <c r="F86" s="292"/>
      <c r="G86" s="292"/>
      <c r="H86" s="292"/>
      <c r="I86" s="292"/>
      <c r="J86" s="292" t="s">
        <v>51</v>
      </c>
      <c r="K86" s="292"/>
      <c r="L86" s="292"/>
      <c r="M86" s="292"/>
      <c r="N86" s="292"/>
      <c r="O86" s="292"/>
      <c r="P86" s="292"/>
      <c r="Q86" s="292" t="s">
        <v>52</v>
      </c>
      <c r="R86" s="292"/>
      <c r="S86" s="292"/>
      <c r="T86" s="292"/>
      <c r="U86" s="292"/>
      <c r="V86" s="292" t="s">
        <v>53</v>
      </c>
      <c r="W86" s="292"/>
      <c r="X86" s="292"/>
      <c r="Y86" s="292"/>
      <c r="Z86" s="77" t="s">
        <v>54</v>
      </c>
      <c r="AA86" s="78" t="s">
        <v>55</v>
      </c>
      <c r="AB86" s="116"/>
    </row>
    <row r="87" spans="1:28" ht="15">
      <c r="A87" s="79"/>
      <c r="B87" s="222" t="s">
        <v>4</v>
      </c>
      <c r="C87" s="222"/>
      <c r="D87" s="222"/>
      <c r="E87" s="222"/>
      <c r="F87" s="222"/>
      <c r="G87" s="222"/>
      <c r="H87" s="222"/>
      <c r="I87" s="222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81"/>
      <c r="AA87" s="122" t="s">
        <v>4</v>
      </c>
      <c r="AB87" s="125"/>
    </row>
    <row r="88" spans="1:28" ht="15">
      <c r="A88" s="79"/>
      <c r="B88" s="222" t="s">
        <v>4</v>
      </c>
      <c r="C88" s="222"/>
      <c r="D88" s="222"/>
      <c r="E88" s="222"/>
      <c r="F88" s="222"/>
      <c r="G88" s="222"/>
      <c r="H88" s="222"/>
      <c r="I88" s="222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81"/>
      <c r="AA88" s="122" t="s">
        <v>4</v>
      </c>
      <c r="AB88" s="125"/>
    </row>
    <row r="89" spans="1:28" ht="15.75" thickBot="1">
      <c r="A89" s="87"/>
      <c r="B89" s="231" t="s">
        <v>4</v>
      </c>
      <c r="C89" s="231"/>
      <c r="D89" s="231"/>
      <c r="E89" s="231"/>
      <c r="F89" s="231"/>
      <c r="G89" s="231"/>
      <c r="H89" s="231"/>
      <c r="I89" s="231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126"/>
      <c r="AA89" s="124" t="s">
        <v>4</v>
      </c>
      <c r="AB89" s="125"/>
    </row>
    <row r="90" spans="1:28" ht="7.5" customHeight="1" thickBot="1">
      <c r="A90" s="127"/>
      <c r="B90" s="123"/>
      <c r="C90" s="123"/>
      <c r="D90" s="123"/>
      <c r="E90" s="123"/>
      <c r="F90" s="123"/>
      <c r="G90" s="123"/>
      <c r="H90" s="123"/>
      <c r="I90" s="123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27"/>
      <c r="AA90" s="123"/>
      <c r="AB90" s="125"/>
    </row>
    <row r="91" spans="1:28" ht="15">
      <c r="A91" s="286" t="s">
        <v>177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8"/>
      <c r="AB91" s="117"/>
    </row>
    <row r="92" spans="1:28" ht="15">
      <c r="A92" s="289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1"/>
      <c r="AB92" s="117"/>
    </row>
    <row r="93" spans="1:28" ht="52.5" customHeight="1">
      <c r="A93" s="56" t="s">
        <v>166</v>
      </c>
      <c r="B93" s="249" t="s">
        <v>168</v>
      </c>
      <c r="C93" s="249"/>
      <c r="D93" s="249"/>
      <c r="E93" s="249"/>
      <c r="F93" s="249"/>
      <c r="G93" s="249"/>
      <c r="H93" s="249"/>
      <c r="I93" s="249"/>
      <c r="J93" s="277" t="s">
        <v>182</v>
      </c>
      <c r="K93" s="277"/>
      <c r="L93" s="277"/>
      <c r="M93" s="277"/>
      <c r="N93" s="277"/>
      <c r="O93" s="277"/>
      <c r="P93" s="277"/>
      <c r="Q93" s="277" t="s">
        <v>183</v>
      </c>
      <c r="R93" s="277"/>
      <c r="S93" s="277"/>
      <c r="T93" s="277"/>
      <c r="U93" s="277"/>
      <c r="V93" s="277"/>
      <c r="W93" s="277"/>
      <c r="X93" s="277"/>
      <c r="Y93" s="277" t="s">
        <v>176</v>
      </c>
      <c r="Z93" s="249"/>
      <c r="AA93" s="250"/>
      <c r="AB93" s="123"/>
    </row>
    <row r="94" spans="1:28" ht="15">
      <c r="A94" s="79"/>
      <c r="B94" s="222" t="s">
        <v>4</v>
      </c>
      <c r="C94" s="222"/>
      <c r="D94" s="222"/>
      <c r="E94" s="222"/>
      <c r="F94" s="222"/>
      <c r="G94" s="222"/>
      <c r="H94" s="222"/>
      <c r="I94" s="222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22" t="s">
        <v>4</v>
      </c>
      <c r="Z94" s="222"/>
      <c r="AA94" s="223"/>
      <c r="AB94" s="123"/>
    </row>
    <row r="95" spans="1:28" ht="15">
      <c r="A95" s="79"/>
      <c r="B95" s="222" t="s">
        <v>4</v>
      </c>
      <c r="C95" s="222"/>
      <c r="D95" s="222"/>
      <c r="E95" s="222"/>
      <c r="F95" s="222"/>
      <c r="G95" s="222"/>
      <c r="H95" s="222"/>
      <c r="I95" s="222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22" t="s">
        <v>4</v>
      </c>
      <c r="Z95" s="222"/>
      <c r="AA95" s="223"/>
      <c r="AB95" s="123"/>
    </row>
    <row r="96" spans="1:28" ht="15">
      <c r="A96" s="79"/>
      <c r="B96" s="222" t="s">
        <v>4</v>
      </c>
      <c r="C96" s="222"/>
      <c r="D96" s="222"/>
      <c r="E96" s="222"/>
      <c r="F96" s="222"/>
      <c r="G96" s="222"/>
      <c r="H96" s="222"/>
      <c r="I96" s="222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22" t="s">
        <v>4</v>
      </c>
      <c r="Z96" s="222"/>
      <c r="AA96" s="223"/>
      <c r="AB96" s="123"/>
    </row>
    <row r="97" spans="1:28" ht="15.75" thickBot="1">
      <c r="A97" s="87"/>
      <c r="B97" s="231" t="s">
        <v>4</v>
      </c>
      <c r="C97" s="231"/>
      <c r="D97" s="231"/>
      <c r="E97" s="231"/>
      <c r="F97" s="231"/>
      <c r="G97" s="231"/>
      <c r="H97" s="231"/>
      <c r="I97" s="231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31" t="s">
        <v>4</v>
      </c>
      <c r="Z97" s="231"/>
      <c r="AA97" s="232"/>
      <c r="AB97" s="123"/>
    </row>
    <row r="110" spans="4:27" ht="18">
      <c r="D110" s="130" t="s">
        <v>4</v>
      </c>
      <c r="I110" s="130" t="s">
        <v>4</v>
      </c>
      <c r="N110" s="130" t="s">
        <v>4</v>
      </c>
      <c r="Q110" s="130" t="s">
        <v>4</v>
      </c>
      <c r="U110" s="130" t="s">
        <v>4</v>
      </c>
      <c r="Z110" s="131" t="s">
        <v>4</v>
      </c>
      <c r="AA110" s="130" t="s">
        <v>4</v>
      </c>
    </row>
    <row r="111" spans="4:27" ht="15">
      <c r="D111" s="130">
        <v>2010</v>
      </c>
      <c r="I111" s="130" t="s">
        <v>42</v>
      </c>
      <c r="N111" s="132" t="s">
        <v>86</v>
      </c>
      <c r="Q111" s="132" t="s">
        <v>89</v>
      </c>
      <c r="U111" s="132" t="s">
        <v>98</v>
      </c>
      <c r="Z111" s="130" t="s">
        <v>101</v>
      </c>
      <c r="AA111" s="132" t="s">
        <v>70</v>
      </c>
    </row>
    <row r="112" spans="4:27" ht="22.5" customHeight="1">
      <c r="D112" s="130">
        <v>2011</v>
      </c>
      <c r="I112" s="130" t="s">
        <v>43</v>
      </c>
      <c r="N112" s="133" t="s">
        <v>87</v>
      </c>
      <c r="Q112" s="134" t="s">
        <v>90</v>
      </c>
      <c r="U112" s="134" t="s">
        <v>99</v>
      </c>
      <c r="Z112" s="130" t="s">
        <v>102</v>
      </c>
      <c r="AA112" s="134" t="s">
        <v>71</v>
      </c>
    </row>
    <row r="113" spans="4:27" ht="21" customHeight="1">
      <c r="D113" s="130">
        <v>2012</v>
      </c>
      <c r="I113" s="130" t="s">
        <v>44</v>
      </c>
      <c r="N113" s="133"/>
      <c r="Q113" s="134" t="s">
        <v>91</v>
      </c>
      <c r="U113" s="134" t="s">
        <v>100</v>
      </c>
      <c r="Z113" s="130" t="s">
        <v>103</v>
      </c>
      <c r="AA113" s="134" t="s">
        <v>72</v>
      </c>
    </row>
    <row r="114" spans="9:27" ht="15">
      <c r="I114" s="130" t="s">
        <v>45</v>
      </c>
      <c r="Q114" s="134" t="s">
        <v>92</v>
      </c>
      <c r="Z114" s="132" t="s">
        <v>107</v>
      </c>
      <c r="AA114" s="134" t="s">
        <v>73</v>
      </c>
    </row>
    <row r="115" spans="17:27" ht="15">
      <c r="Q115" s="83" t="s">
        <v>198</v>
      </c>
      <c r="Z115" s="130" t="s">
        <v>104</v>
      </c>
      <c r="AA115" s="130" t="s">
        <v>74</v>
      </c>
    </row>
    <row r="116" spans="2:27" ht="25.5" customHeight="1">
      <c r="B116" s="131" t="s">
        <v>4</v>
      </c>
      <c r="G116" s="85" t="s">
        <v>4</v>
      </c>
      <c r="L116" s="106" t="s">
        <v>4</v>
      </c>
      <c r="Q116" s="83" t="s">
        <v>200</v>
      </c>
      <c r="Z116" s="130" t="s">
        <v>105</v>
      </c>
      <c r="AA116" s="130" t="s">
        <v>75</v>
      </c>
    </row>
    <row r="117" spans="2:27" ht="18" customHeight="1">
      <c r="B117" s="130" t="s">
        <v>109</v>
      </c>
      <c r="G117" s="83" t="s">
        <v>143</v>
      </c>
      <c r="L117" s="106" t="s">
        <v>147</v>
      </c>
      <c r="Q117" s="130" t="s">
        <v>93</v>
      </c>
      <c r="Z117" s="130" t="s">
        <v>106</v>
      </c>
      <c r="AA117" s="130" t="s">
        <v>76</v>
      </c>
    </row>
    <row r="118" spans="2:27" ht="15">
      <c r="B118" s="130" t="s">
        <v>110</v>
      </c>
      <c r="G118" s="83" t="s">
        <v>144</v>
      </c>
      <c r="L118" s="83" t="s">
        <v>148</v>
      </c>
      <c r="Q118" s="130" t="s">
        <v>94</v>
      </c>
      <c r="Z118" s="130" t="s">
        <v>108</v>
      </c>
      <c r="AA118" s="132" t="s">
        <v>77</v>
      </c>
    </row>
    <row r="119" spans="2:27" ht="22.5" customHeight="1">
      <c r="B119" s="130" t="s">
        <v>111</v>
      </c>
      <c r="G119" s="156" t="s">
        <v>145</v>
      </c>
      <c r="L119" s="85" t="s">
        <v>4</v>
      </c>
      <c r="Q119" s="130" t="s">
        <v>95</v>
      </c>
      <c r="Z119" s="83" t="s">
        <v>283</v>
      </c>
      <c r="AA119" s="130" t="s">
        <v>78</v>
      </c>
    </row>
    <row r="120" spans="7:27" ht="15">
      <c r="G120" s="83" t="s">
        <v>147</v>
      </c>
      <c r="L120" s="83" t="s">
        <v>149</v>
      </c>
      <c r="Q120" s="132" t="s">
        <v>96</v>
      </c>
      <c r="Z120" s="83" t="s">
        <v>284</v>
      </c>
      <c r="AA120" s="130" t="s">
        <v>79</v>
      </c>
    </row>
    <row r="121" spans="17:27" ht="15">
      <c r="Q121" s="130" t="s">
        <v>97</v>
      </c>
      <c r="Z121" s="83" t="s">
        <v>147</v>
      </c>
      <c r="AA121" s="130" t="s">
        <v>80</v>
      </c>
    </row>
    <row r="122" spans="2:27" ht="24" customHeight="1">
      <c r="B122" s="83" t="s">
        <v>4</v>
      </c>
      <c r="I122" s="106" t="s">
        <v>4</v>
      </c>
      <c r="L122" s="85" t="s">
        <v>4</v>
      </c>
      <c r="P122" s="83" t="s">
        <v>4</v>
      </c>
      <c r="Q122" s="130"/>
      <c r="AA122" s="130" t="s">
        <v>81</v>
      </c>
    </row>
    <row r="123" spans="2:27" ht="16.5" customHeight="1">
      <c r="B123" s="83" t="s">
        <v>152</v>
      </c>
      <c r="I123" s="106" t="s">
        <v>155</v>
      </c>
      <c r="L123" s="83" t="s">
        <v>162</v>
      </c>
      <c r="P123" s="83" t="s">
        <v>169</v>
      </c>
      <c r="AA123" s="130" t="s">
        <v>82</v>
      </c>
    </row>
    <row r="124" spans="2:27" ht="19.5" customHeight="1">
      <c r="B124" s="83" t="s">
        <v>153</v>
      </c>
      <c r="I124" s="106" t="s">
        <v>156</v>
      </c>
      <c r="L124" s="83" t="s">
        <v>163</v>
      </c>
      <c r="P124" s="83" t="s">
        <v>170</v>
      </c>
      <c r="AA124" s="130" t="s">
        <v>83</v>
      </c>
    </row>
    <row r="125" spans="2:27" ht="15">
      <c r="B125" s="83" t="s">
        <v>151</v>
      </c>
      <c r="I125" s="83" t="s">
        <v>147</v>
      </c>
      <c r="P125" s="83" t="s">
        <v>171</v>
      </c>
      <c r="AA125" s="130" t="s">
        <v>84</v>
      </c>
    </row>
    <row r="126" spans="2:27" ht="15">
      <c r="B126" s="83" t="s">
        <v>282</v>
      </c>
      <c r="P126" s="83" t="s">
        <v>172</v>
      </c>
      <c r="AA126" s="130"/>
    </row>
    <row r="127" spans="16:27" ht="15">
      <c r="P127" s="83" t="s">
        <v>173</v>
      </c>
      <c r="AA127" s="130"/>
    </row>
    <row r="128" ht="15">
      <c r="AA128" s="130"/>
    </row>
    <row r="129" spans="2:27" ht="15">
      <c r="B129" s="83" t="s">
        <v>4</v>
      </c>
      <c r="AA129" s="130"/>
    </row>
    <row r="130" spans="2:27" ht="15">
      <c r="B130" s="83" t="s">
        <v>178</v>
      </c>
      <c r="AA130" s="130"/>
    </row>
    <row r="131" spans="2:27" ht="15">
      <c r="B131" s="83" t="s">
        <v>179</v>
      </c>
      <c r="AA131" s="130"/>
    </row>
    <row r="132" spans="2:27" ht="15">
      <c r="B132" s="83" t="s">
        <v>180</v>
      </c>
      <c r="AA132" s="130"/>
    </row>
    <row r="133" ht="15">
      <c r="AA133" s="130"/>
    </row>
    <row r="134" ht="15">
      <c r="AA134" s="130"/>
    </row>
    <row r="135" ht="15">
      <c r="AA135" s="130"/>
    </row>
    <row r="136" ht="15">
      <c r="AA136" s="130"/>
    </row>
    <row r="137" ht="15">
      <c r="AA137" s="130"/>
    </row>
    <row r="138" ht="15">
      <c r="AA138" s="130"/>
    </row>
    <row r="139" ht="15">
      <c r="AA139" s="130"/>
    </row>
    <row r="140" ht="15">
      <c r="AA140" s="130"/>
    </row>
    <row r="141" ht="15">
      <c r="AA141" s="130"/>
    </row>
  </sheetData>
  <sheetProtection formatCells="0" formatColumns="0" formatRows="0" insertRows="0" deleteRows="0"/>
  <mergeCells count="336">
    <mergeCell ref="A1:AA1"/>
    <mergeCell ref="A5:A7"/>
    <mergeCell ref="B5:D5"/>
    <mergeCell ref="E5:G5"/>
    <mergeCell ref="H5:J5"/>
    <mergeCell ref="K5:M5"/>
    <mergeCell ref="N5:P5"/>
    <mergeCell ref="Q5:S5"/>
    <mergeCell ref="T5:V5"/>
    <mergeCell ref="W5:Y5"/>
    <mergeCell ref="Z5:Z7"/>
    <mergeCell ref="AA5:AA7"/>
    <mergeCell ref="B6:D6"/>
    <mergeCell ref="E6:G6"/>
    <mergeCell ref="H6:J6"/>
    <mergeCell ref="K6:M6"/>
    <mergeCell ref="N6:P6"/>
    <mergeCell ref="Q6:S6"/>
    <mergeCell ref="T6:V6"/>
    <mergeCell ref="W6:Y6"/>
    <mergeCell ref="B8:D8"/>
    <mergeCell ref="E8:G8"/>
    <mergeCell ref="H8:J8"/>
    <mergeCell ref="K8:M8"/>
    <mergeCell ref="N8:P8"/>
    <mergeCell ref="Q8:S8"/>
    <mergeCell ref="T8:V8"/>
    <mergeCell ref="W8:Y8"/>
    <mergeCell ref="A22:A23"/>
    <mergeCell ref="B22:D23"/>
    <mergeCell ref="E22:G23"/>
    <mergeCell ref="H22:J23"/>
    <mergeCell ref="K22:M23"/>
    <mergeCell ref="N22:P23"/>
    <mergeCell ref="Q22:S23"/>
    <mergeCell ref="T22:V23"/>
    <mergeCell ref="W22:Y23"/>
    <mergeCell ref="Z22:AA22"/>
    <mergeCell ref="B24:D24"/>
    <mergeCell ref="E24:G24"/>
    <mergeCell ref="H24:J24"/>
    <mergeCell ref="K24:M24"/>
    <mergeCell ref="N24:P24"/>
    <mergeCell ref="Q24:S24"/>
    <mergeCell ref="T24:V24"/>
    <mergeCell ref="W24:Y24"/>
    <mergeCell ref="B25:D25"/>
    <mergeCell ref="E25:G25"/>
    <mergeCell ref="H25:J25"/>
    <mergeCell ref="K25:M25"/>
    <mergeCell ref="N25:P25"/>
    <mergeCell ref="Q25:S25"/>
    <mergeCell ref="T25:V25"/>
    <mergeCell ref="W25:Y25"/>
    <mergeCell ref="B32:D32"/>
    <mergeCell ref="E32:G32"/>
    <mergeCell ref="H32:J32"/>
    <mergeCell ref="K32:M32"/>
    <mergeCell ref="N32:P32"/>
    <mergeCell ref="Q32:S32"/>
    <mergeCell ref="T32:V32"/>
    <mergeCell ref="W32:Y32"/>
    <mergeCell ref="B33:D33"/>
    <mergeCell ref="E33:G33"/>
    <mergeCell ref="H33:J33"/>
    <mergeCell ref="K33:M33"/>
    <mergeCell ref="N33:P33"/>
    <mergeCell ref="Q33:S33"/>
    <mergeCell ref="T33:V33"/>
    <mergeCell ref="W33:Y33"/>
    <mergeCell ref="A34:Y34"/>
    <mergeCell ref="A37:A38"/>
    <mergeCell ref="B37:D38"/>
    <mergeCell ref="E37:G38"/>
    <mergeCell ref="H37:J38"/>
    <mergeCell ref="K37:M38"/>
    <mergeCell ref="N37:P38"/>
    <mergeCell ref="Q37:S38"/>
    <mergeCell ref="T37:V38"/>
    <mergeCell ref="W37:Z37"/>
    <mergeCell ref="AA37:AA38"/>
    <mergeCell ref="W38:Y38"/>
    <mergeCell ref="B39:D39"/>
    <mergeCell ref="E39:G39"/>
    <mergeCell ref="H39:J39"/>
    <mergeCell ref="K39:M39"/>
    <mergeCell ref="N39:P39"/>
    <mergeCell ref="Q39:S39"/>
    <mergeCell ref="T39:V39"/>
    <mergeCell ref="W39:Y39"/>
    <mergeCell ref="B41:D41"/>
    <mergeCell ref="E41:G41"/>
    <mergeCell ref="H41:J41"/>
    <mergeCell ref="K41:M41"/>
    <mergeCell ref="N41:P41"/>
    <mergeCell ref="Q41:S41"/>
    <mergeCell ref="T41:V41"/>
    <mergeCell ref="W41:Y41"/>
    <mergeCell ref="B42:D42"/>
    <mergeCell ref="E42:G42"/>
    <mergeCell ref="H42:J42"/>
    <mergeCell ref="K42:M42"/>
    <mergeCell ref="N42:P42"/>
    <mergeCell ref="Q42:S42"/>
    <mergeCell ref="T42:V42"/>
    <mergeCell ref="W42:Y42"/>
    <mergeCell ref="B43:D43"/>
    <mergeCell ref="E43:G43"/>
    <mergeCell ref="H43:J43"/>
    <mergeCell ref="K43:M43"/>
    <mergeCell ref="N43:P43"/>
    <mergeCell ref="Q43:S43"/>
    <mergeCell ref="T43:V43"/>
    <mergeCell ref="W43:Y43"/>
    <mergeCell ref="A44:V44"/>
    <mergeCell ref="W44:Y44"/>
    <mergeCell ref="A48:A49"/>
    <mergeCell ref="B48:AA48"/>
    <mergeCell ref="B49:J49"/>
    <mergeCell ref="K49:S49"/>
    <mergeCell ref="T49:Y49"/>
    <mergeCell ref="Z49:AA49"/>
    <mergeCell ref="B50:J50"/>
    <mergeCell ref="K50:S50"/>
    <mergeCell ref="T50:Y50"/>
    <mergeCell ref="Z50:AA50"/>
    <mergeCell ref="B51:J51"/>
    <mergeCell ref="K51:S51"/>
    <mergeCell ref="T51:Y51"/>
    <mergeCell ref="Z51:AA51"/>
    <mergeCell ref="B52:J52"/>
    <mergeCell ref="K52:S52"/>
    <mergeCell ref="T52:Y52"/>
    <mergeCell ref="Z52:AA52"/>
    <mergeCell ref="B53:J53"/>
    <mergeCell ref="K53:S53"/>
    <mergeCell ref="T53:Y53"/>
    <mergeCell ref="Z53:AA53"/>
    <mergeCell ref="A57:A58"/>
    <mergeCell ref="B57:N57"/>
    <mergeCell ref="O57:R58"/>
    <mergeCell ref="S57:V58"/>
    <mergeCell ref="W57:Y58"/>
    <mergeCell ref="Z57:AA58"/>
    <mergeCell ref="B58:E58"/>
    <mergeCell ref="F58:I58"/>
    <mergeCell ref="J58:L58"/>
    <mergeCell ref="M58:N58"/>
    <mergeCell ref="B59:E59"/>
    <mergeCell ref="F59:I59"/>
    <mergeCell ref="J59:L59"/>
    <mergeCell ref="M59:N59"/>
    <mergeCell ref="O59:R59"/>
    <mergeCell ref="S59:V59"/>
    <mergeCell ref="W59:Y59"/>
    <mergeCell ref="Z59:AA59"/>
    <mergeCell ref="B60:E60"/>
    <mergeCell ref="F60:I60"/>
    <mergeCell ref="J60:L60"/>
    <mergeCell ref="M60:N60"/>
    <mergeCell ref="O60:R60"/>
    <mergeCell ref="S60:V60"/>
    <mergeCell ref="W60:Y60"/>
    <mergeCell ref="Z60:AA60"/>
    <mergeCell ref="B61:E61"/>
    <mergeCell ref="F61:I61"/>
    <mergeCell ref="J61:L61"/>
    <mergeCell ref="M61:N61"/>
    <mergeCell ref="O61:R61"/>
    <mergeCell ref="S61:V61"/>
    <mergeCell ref="B62:E62"/>
    <mergeCell ref="F62:I62"/>
    <mergeCell ref="J62:L62"/>
    <mergeCell ref="M62:N62"/>
    <mergeCell ref="O62:R62"/>
    <mergeCell ref="S62:V62"/>
    <mergeCell ref="W61:Y61"/>
    <mergeCell ref="Z61:AA61"/>
    <mergeCell ref="W62:Y62"/>
    <mergeCell ref="Z62:AA62"/>
    <mergeCell ref="W63:Y63"/>
    <mergeCell ref="Z63:AA63"/>
    <mergeCell ref="T67:X67"/>
    <mergeCell ref="Y67:Z67"/>
    <mergeCell ref="J63:L63"/>
    <mergeCell ref="M63:N63"/>
    <mergeCell ref="O63:R63"/>
    <mergeCell ref="S63:V63"/>
    <mergeCell ref="A63:E63"/>
    <mergeCell ref="F63:I63"/>
    <mergeCell ref="A68:B68"/>
    <mergeCell ref="C68:G68"/>
    <mergeCell ref="H68:N68"/>
    <mergeCell ref="O68:S68"/>
    <mergeCell ref="A67:B67"/>
    <mergeCell ref="C67:G67"/>
    <mergeCell ref="H67:N67"/>
    <mergeCell ref="O67:S67"/>
    <mergeCell ref="T68:X68"/>
    <mergeCell ref="Y68:Z68"/>
    <mergeCell ref="A69:B69"/>
    <mergeCell ref="C69:G69"/>
    <mergeCell ref="H69:N69"/>
    <mergeCell ref="O69:S69"/>
    <mergeCell ref="T69:X69"/>
    <mergeCell ref="Y69:Z69"/>
    <mergeCell ref="A70:B70"/>
    <mergeCell ref="C70:G70"/>
    <mergeCell ref="H70:N70"/>
    <mergeCell ref="O70:S70"/>
    <mergeCell ref="T70:X70"/>
    <mergeCell ref="Y70:Z70"/>
    <mergeCell ref="A71:B71"/>
    <mergeCell ref="C71:G71"/>
    <mergeCell ref="H71:N71"/>
    <mergeCell ref="O71:S71"/>
    <mergeCell ref="T71:X71"/>
    <mergeCell ref="Y71:Z71"/>
    <mergeCell ref="A75:E75"/>
    <mergeCell ref="F75:N75"/>
    <mergeCell ref="O75:Y75"/>
    <mergeCell ref="Z75:AA75"/>
    <mergeCell ref="A76:E76"/>
    <mergeCell ref="F76:N76"/>
    <mergeCell ref="O76:Y76"/>
    <mergeCell ref="Z76:AA76"/>
    <mergeCell ref="A77:E77"/>
    <mergeCell ref="F77:N77"/>
    <mergeCell ref="O77:Y77"/>
    <mergeCell ref="Z77:AA77"/>
    <mergeCell ref="A78:E78"/>
    <mergeCell ref="F78:N78"/>
    <mergeCell ref="O78:Y78"/>
    <mergeCell ref="Z78:AA78"/>
    <mergeCell ref="A79:E79"/>
    <mergeCell ref="F79:N79"/>
    <mergeCell ref="O79:Y79"/>
    <mergeCell ref="Z79:AA79"/>
    <mergeCell ref="A83:AA84"/>
    <mergeCell ref="B85:I85"/>
    <mergeCell ref="J85:P85"/>
    <mergeCell ref="Q85:U85"/>
    <mergeCell ref="V85:Y85"/>
    <mergeCell ref="B86:I86"/>
    <mergeCell ref="J86:P86"/>
    <mergeCell ref="Q86:U86"/>
    <mergeCell ref="V86:Y86"/>
    <mergeCell ref="B87:I87"/>
    <mergeCell ref="J87:P87"/>
    <mergeCell ref="Q87:U87"/>
    <mergeCell ref="V87:Y87"/>
    <mergeCell ref="Y94:AA94"/>
    <mergeCell ref="B88:I88"/>
    <mergeCell ref="J88:P88"/>
    <mergeCell ref="Q88:U88"/>
    <mergeCell ref="V88:Y88"/>
    <mergeCell ref="B89:I89"/>
    <mergeCell ref="J89:P89"/>
    <mergeCell ref="Q89:U89"/>
    <mergeCell ref="V89:Y89"/>
    <mergeCell ref="Q96:X96"/>
    <mergeCell ref="Y96:AA96"/>
    <mergeCell ref="A91:AA92"/>
    <mergeCell ref="B93:I93"/>
    <mergeCell ref="J93:P93"/>
    <mergeCell ref="Q93:X93"/>
    <mergeCell ref="Y93:AA93"/>
    <mergeCell ref="B94:I94"/>
    <mergeCell ref="J94:P94"/>
    <mergeCell ref="Q94:X94"/>
    <mergeCell ref="B97:I97"/>
    <mergeCell ref="J97:P97"/>
    <mergeCell ref="Q97:X97"/>
    <mergeCell ref="Y97:AA97"/>
    <mergeCell ref="B95:I95"/>
    <mergeCell ref="J95:P95"/>
    <mergeCell ref="Q95:X95"/>
    <mergeCell ref="Y95:AA95"/>
    <mergeCell ref="B96:I96"/>
    <mergeCell ref="J96:P96"/>
    <mergeCell ref="T40:V40"/>
    <mergeCell ref="W40:Y40"/>
    <mergeCell ref="B40:D40"/>
    <mergeCell ref="E40:G40"/>
    <mergeCell ref="H40:J40"/>
    <mergeCell ref="K40:M40"/>
    <mergeCell ref="N40:P40"/>
    <mergeCell ref="Q40:S40"/>
    <mergeCell ref="B28:D28"/>
    <mergeCell ref="E28:G28"/>
    <mergeCell ref="H28:J28"/>
    <mergeCell ref="K28:M28"/>
    <mergeCell ref="N28:P28"/>
    <mergeCell ref="Q28:S28"/>
    <mergeCell ref="T28:V28"/>
    <mergeCell ref="W28:Y28"/>
    <mergeCell ref="B29:D29"/>
    <mergeCell ref="E29:G29"/>
    <mergeCell ref="H29:J29"/>
    <mergeCell ref="K29:M29"/>
    <mergeCell ref="N29:P29"/>
    <mergeCell ref="Q29:S29"/>
    <mergeCell ref="T29:V29"/>
    <mergeCell ref="W29:Y29"/>
    <mergeCell ref="B30:D30"/>
    <mergeCell ref="E30:G30"/>
    <mergeCell ref="H30:J30"/>
    <mergeCell ref="K30:M30"/>
    <mergeCell ref="N30:P30"/>
    <mergeCell ref="Q30:S30"/>
    <mergeCell ref="T30:V30"/>
    <mergeCell ref="W30:Y30"/>
    <mergeCell ref="B31:D31"/>
    <mergeCell ref="E31:G31"/>
    <mergeCell ref="H31:J31"/>
    <mergeCell ref="K31:M31"/>
    <mergeCell ref="N31:P31"/>
    <mergeCell ref="Q31:S31"/>
    <mergeCell ref="T31:V31"/>
    <mergeCell ref="W31:Y31"/>
    <mergeCell ref="B26:D26"/>
    <mergeCell ref="E26:G26"/>
    <mergeCell ref="H26:J26"/>
    <mergeCell ref="K26:M26"/>
    <mergeCell ref="N26:P26"/>
    <mergeCell ref="Q26:S26"/>
    <mergeCell ref="T26:V26"/>
    <mergeCell ref="W26:Y26"/>
    <mergeCell ref="B27:D27"/>
    <mergeCell ref="E27:G27"/>
    <mergeCell ref="H27:J27"/>
    <mergeCell ref="K27:M27"/>
    <mergeCell ref="N27:P27"/>
    <mergeCell ref="Q27:S27"/>
    <mergeCell ref="T27:V27"/>
    <mergeCell ref="W27:Y27"/>
  </mergeCells>
  <dataValidations count="15">
    <dataValidation type="list" allowBlank="1" showInputMessage="1" showErrorMessage="1" sqref="H69:N71">
      <formula1>$G$116:$G$120</formula1>
    </dataValidation>
    <dataValidation type="list" allowBlank="1" showInputMessage="1" showErrorMessage="1" sqref="B94:I97">
      <formula1>$B$129:$B$132</formula1>
    </dataValidation>
    <dataValidation type="list" allowBlank="1" showInputMessage="1" showErrorMessage="1" sqref="B87:I90">
      <formula1>$P$122:$P$127</formula1>
    </dataValidation>
    <dataValidation type="list" allowBlank="1" showInputMessage="1" showErrorMessage="1" sqref="Z77:AB79 Y94:AA94 Y95:AB97 AA87:AB90">
      <formula1>$L$122:$L$124</formula1>
    </dataValidation>
    <dataValidation type="list" allowBlank="1" showInputMessage="1" showErrorMessage="1" sqref="Y69:Z71">
      <formula1>$I$122:$I$125</formula1>
    </dataValidation>
    <dataValidation type="list" allowBlank="1" showInputMessage="1" showErrorMessage="1" sqref="O69:S71">
      <formula1>$L$116:$L$120</formula1>
    </dataValidation>
    <dataValidation type="list" allowBlank="1" showInputMessage="1" showErrorMessage="1" sqref="B40:D43 B25:D33">
      <formula1>$N$110:$N$113</formula1>
    </dataValidation>
    <dataValidation type="list" allowBlank="1" showInputMessage="1" showErrorMessage="1" sqref="T69:X71">
      <formula1>$B$122:$B$126</formula1>
    </dataValidation>
    <dataValidation type="list" allowBlank="1" showInputMessage="1" showErrorMessage="1" sqref="B6:Y6">
      <formula1>$I$110:$I$114</formula1>
    </dataValidation>
    <dataValidation type="list" allowBlank="1" showInputMessage="1" showErrorMessage="1" sqref="B5:Y5">
      <formula1>$D$110:$D$113</formula1>
    </dataValidation>
    <dataValidation type="list" allowBlank="1" showInputMessage="1" showErrorMessage="1" sqref="W25:Y33">
      <formula1>$B$116:$B$119</formula1>
    </dataValidation>
    <dataValidation type="list" allowBlank="1" showInputMessage="1" showErrorMessage="1" sqref="N25:P33">
      <formula1>$Z$110:$Z$121</formula1>
    </dataValidation>
    <dataValidation type="list" allowBlank="1" showInputMessage="1" showErrorMessage="1" sqref="K25:M33">
      <formula1>$U$110:$U$113</formula1>
    </dataValidation>
    <dataValidation type="list" allowBlank="1" showInputMessage="1" showErrorMessage="1" sqref="T25:V33">
      <formula1>$AA$110:$AA$125</formula1>
    </dataValidation>
    <dataValidation type="list" allowBlank="1" showInputMessage="1" showErrorMessage="1" sqref="E40:G43 E25:G33">
      <formula1>$Q$110:$Q$122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3" r:id="rId1"/>
  <rowBreaks count="2" manualBreakCount="2">
    <brk id="34" max="26" man="1"/>
    <brk id="80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zoomScalePageLayoutView="0" workbookViewId="0" topLeftCell="A24">
      <selection activeCell="F71" sqref="F71:P74"/>
    </sheetView>
  </sheetViews>
  <sheetFormatPr defaultColWidth="9.140625" defaultRowHeight="12.75"/>
  <cols>
    <col min="1" max="1" width="6.57421875" style="2" customWidth="1"/>
    <col min="2" max="2" width="10.8515625" style="2" customWidth="1"/>
    <col min="3" max="3" width="9.140625" style="2" customWidth="1"/>
    <col min="4" max="4" width="10.8515625" style="2" customWidth="1"/>
    <col min="5" max="5" width="11.7109375" style="2" customWidth="1"/>
    <col min="6" max="6" width="10.140625" style="2" customWidth="1"/>
    <col min="7" max="7" width="15.57421875" style="2" customWidth="1"/>
    <col min="8" max="9" width="13.28125" style="2" customWidth="1"/>
    <col min="10" max="10" width="12.140625" style="2" customWidth="1"/>
    <col min="11" max="11" width="13.421875" style="2" customWidth="1"/>
    <col min="12" max="13" width="9.140625" style="2" customWidth="1"/>
    <col min="14" max="14" width="12.8515625" style="2" customWidth="1"/>
    <col min="15" max="16" width="9.140625" style="2" customWidth="1"/>
    <col min="17" max="16384" width="9.140625" style="2" customWidth="1"/>
  </cols>
  <sheetData>
    <row r="1" spans="1:14" ht="19.5" customHeight="1" thickBot="1">
      <c r="A1" s="378" t="s">
        <v>184</v>
      </c>
      <c r="B1" s="379"/>
      <c r="C1" s="379"/>
      <c r="D1" s="379"/>
      <c r="E1" s="379"/>
      <c r="F1" s="379"/>
      <c r="G1" s="379"/>
      <c r="H1" s="379"/>
      <c r="I1" s="379"/>
      <c r="J1" s="379"/>
      <c r="K1" s="380"/>
      <c r="L1" s="17"/>
      <c r="M1" s="17"/>
      <c r="N1" s="17"/>
    </row>
    <row r="3" s="4" customFormat="1" ht="18">
      <c r="A3" s="1" t="s">
        <v>185</v>
      </c>
    </row>
    <row r="4" ht="15.75" thickBot="1"/>
    <row r="5" spans="1:11" ht="48" customHeight="1">
      <c r="A5" s="22" t="s">
        <v>186</v>
      </c>
      <c r="B5" s="18" t="s">
        <v>187</v>
      </c>
      <c r="C5" s="19" t="s">
        <v>188</v>
      </c>
      <c r="D5" s="19" t="s">
        <v>189</v>
      </c>
      <c r="E5" s="18" t="s">
        <v>190</v>
      </c>
      <c r="F5" s="18" t="s">
        <v>191</v>
      </c>
      <c r="G5" s="381" t="s">
        <v>192</v>
      </c>
      <c r="H5" s="381"/>
      <c r="I5" s="19" t="s">
        <v>193</v>
      </c>
      <c r="J5" s="18" t="s">
        <v>194</v>
      </c>
      <c r="K5" s="23" t="s">
        <v>195</v>
      </c>
    </row>
    <row r="6" spans="1:11" ht="15">
      <c r="A6" s="5" t="s">
        <v>41</v>
      </c>
      <c r="B6" s="6" t="s">
        <v>50</v>
      </c>
      <c r="C6" s="6" t="s">
        <v>51</v>
      </c>
      <c r="D6" s="6" t="s">
        <v>52</v>
      </c>
      <c r="E6" s="6" t="s">
        <v>53</v>
      </c>
      <c r="F6" s="6" t="s">
        <v>54</v>
      </c>
      <c r="G6" s="382" t="s">
        <v>55</v>
      </c>
      <c r="H6" s="382"/>
      <c r="I6" s="6" t="s">
        <v>56</v>
      </c>
      <c r="J6" s="6" t="s">
        <v>57</v>
      </c>
      <c r="K6" s="7" t="s">
        <v>58</v>
      </c>
    </row>
    <row r="7" spans="1:11" ht="16.5" customHeight="1">
      <c r="A7" s="56"/>
      <c r="B7" s="57"/>
      <c r="C7" s="57"/>
      <c r="D7" s="57"/>
      <c r="E7" s="57"/>
      <c r="F7" s="72">
        <f>C7*E7</f>
        <v>0</v>
      </c>
      <c r="G7" s="249"/>
      <c r="H7" s="249"/>
      <c r="I7" s="58"/>
      <c r="J7" s="58"/>
      <c r="K7" s="59"/>
    </row>
    <row r="8" spans="1:11" ht="15">
      <c r="A8" s="56"/>
      <c r="B8" s="57"/>
      <c r="C8" s="57"/>
      <c r="D8" s="57"/>
      <c r="E8" s="57"/>
      <c r="F8" s="72">
        <f>C8*E8</f>
        <v>0</v>
      </c>
      <c r="G8" s="383"/>
      <c r="H8" s="384"/>
      <c r="I8" s="58"/>
      <c r="J8" s="58"/>
      <c r="K8" s="59"/>
    </row>
    <row r="9" spans="1:11" ht="15">
      <c r="A9" s="56"/>
      <c r="B9" s="57"/>
      <c r="C9" s="57"/>
      <c r="D9" s="57"/>
      <c r="E9" s="57"/>
      <c r="F9" s="72">
        <f>C9*E9</f>
        <v>0</v>
      </c>
      <c r="G9" s="249"/>
      <c r="H9" s="249"/>
      <c r="I9" s="58"/>
      <c r="J9" s="58"/>
      <c r="K9" s="59"/>
    </row>
    <row r="10" spans="1:11" ht="15.75" thickBot="1">
      <c r="A10" s="385" t="s">
        <v>123</v>
      </c>
      <c r="B10" s="370"/>
      <c r="C10" s="370"/>
      <c r="D10" s="370"/>
      <c r="E10" s="370"/>
      <c r="F10" s="30">
        <f>SUM(F7:F9)</f>
        <v>0</v>
      </c>
      <c r="G10" s="386" t="s">
        <v>137</v>
      </c>
      <c r="H10" s="386"/>
      <c r="I10" s="386"/>
      <c r="J10" s="386"/>
      <c r="K10" s="387"/>
    </row>
    <row r="12" s="4" customFormat="1" ht="18">
      <c r="A12" s="1" t="s">
        <v>274</v>
      </c>
    </row>
    <row r="13" ht="7.5" customHeight="1" thickBot="1"/>
    <row r="14" spans="1:11" ht="39">
      <c r="A14" s="12" t="s">
        <v>221</v>
      </c>
      <c r="B14" s="371" t="s">
        <v>208</v>
      </c>
      <c r="C14" s="371"/>
      <c r="D14" s="371"/>
      <c r="E14" s="371"/>
      <c r="F14" s="371"/>
      <c r="G14" s="24" t="s">
        <v>207</v>
      </c>
      <c r="H14" s="24" t="s">
        <v>209</v>
      </c>
      <c r="I14" s="18" t="s">
        <v>210</v>
      </c>
      <c r="J14" s="19" t="s">
        <v>211</v>
      </c>
      <c r="K14" s="25" t="s">
        <v>212</v>
      </c>
    </row>
    <row r="15" spans="1:11" ht="15">
      <c r="A15" s="14" t="s">
        <v>41</v>
      </c>
      <c r="B15" s="372" t="s">
        <v>50</v>
      </c>
      <c r="C15" s="372"/>
      <c r="D15" s="372"/>
      <c r="E15" s="372"/>
      <c r="F15" s="372"/>
      <c r="G15" s="68" t="s">
        <v>51</v>
      </c>
      <c r="H15" s="68" t="s">
        <v>52</v>
      </c>
      <c r="I15" s="69" t="s">
        <v>287</v>
      </c>
      <c r="J15" s="70" t="s">
        <v>54</v>
      </c>
      <c r="K15" s="71" t="s">
        <v>55</v>
      </c>
    </row>
    <row r="16" spans="1:14" ht="15">
      <c r="A16" s="9" t="s">
        <v>224</v>
      </c>
      <c r="B16" s="357" t="s">
        <v>206</v>
      </c>
      <c r="C16" s="357"/>
      <c r="D16" s="357"/>
      <c r="E16" s="357"/>
      <c r="F16" s="357"/>
      <c r="G16" s="38">
        <f>G17+G18+G20+G22+G23+G24+G25+G26+G27+G28</f>
        <v>0</v>
      </c>
      <c r="H16" s="38">
        <f>H17+H18+H20+H22+H23+H24+H25+H26+H27+H28</f>
        <v>0</v>
      </c>
      <c r="I16" s="64">
        <f>H16-G16</f>
        <v>0</v>
      </c>
      <c r="J16" s="65">
        <f>IF(H16=0,0,H16/G16)</f>
        <v>0</v>
      </c>
      <c r="K16" s="31" t="str">
        <f>IF(ABS(I16)&gt;ABS($G$33),"!!!","OK")</f>
        <v>OK</v>
      </c>
      <c r="N16" s="2">
        <f>_xlfn.IFERROR(G22/G16,"")</f>
      </c>
    </row>
    <row r="17" spans="1:11" ht="15">
      <c r="A17" s="9" t="s">
        <v>89</v>
      </c>
      <c r="B17" s="357" t="s">
        <v>196</v>
      </c>
      <c r="C17" s="357"/>
      <c r="D17" s="357"/>
      <c r="E17" s="357"/>
      <c r="F17" s="357"/>
      <c r="G17" s="34"/>
      <c r="H17" s="34"/>
      <c r="I17" s="66" t="s">
        <v>137</v>
      </c>
      <c r="J17" s="67" t="s">
        <v>137</v>
      </c>
      <c r="K17" s="31" t="s">
        <v>137</v>
      </c>
    </row>
    <row r="18" spans="1:14" ht="15">
      <c r="A18" s="9" t="s">
        <v>90</v>
      </c>
      <c r="B18" s="357" t="s">
        <v>215</v>
      </c>
      <c r="C18" s="357"/>
      <c r="D18" s="357"/>
      <c r="E18" s="357"/>
      <c r="F18" s="357"/>
      <c r="G18" s="34"/>
      <c r="H18" s="34"/>
      <c r="I18" s="66">
        <f>H18-G18</f>
        <v>0</v>
      </c>
      <c r="J18" s="67">
        <f>IF(H18=0,0,H18/G18)</f>
        <v>0</v>
      </c>
      <c r="K18" s="31" t="str">
        <f>IF(ABS(I18)&gt;ABS($G$33),"!!!","OK")</f>
        <v>OK</v>
      </c>
      <c r="N18" s="2">
        <f>IF(B35=N35,(_xlfn.IFERROR(G22/G16,0)),0)+IF(B35=N36,(_xlfn.IFERROR(G22/G16,0)),0)+IF(B35=N34,(_xlfn.IFERROR(G18+G20+G22/G16,0)),0)</f>
        <v>0</v>
      </c>
    </row>
    <row r="19" spans="1:11" ht="15">
      <c r="A19" s="9"/>
      <c r="B19" s="357" t="s">
        <v>216</v>
      </c>
      <c r="C19" s="357"/>
      <c r="D19" s="357"/>
      <c r="E19" s="357"/>
      <c r="F19" s="357"/>
      <c r="G19" s="34"/>
      <c r="H19" s="34"/>
      <c r="I19" s="66" t="s">
        <v>137</v>
      </c>
      <c r="J19" s="67" t="s">
        <v>137</v>
      </c>
      <c r="K19" s="31" t="s">
        <v>137</v>
      </c>
    </row>
    <row r="20" spans="1:11" ht="15">
      <c r="A20" s="9" t="s">
        <v>91</v>
      </c>
      <c r="B20" s="357" t="s">
        <v>213</v>
      </c>
      <c r="C20" s="357"/>
      <c r="D20" s="357"/>
      <c r="E20" s="357"/>
      <c r="F20" s="357"/>
      <c r="G20" s="34"/>
      <c r="H20" s="34"/>
      <c r="I20" s="66">
        <f>H20-G20</f>
        <v>0</v>
      </c>
      <c r="J20" s="67">
        <f>IF(H20=0,0,H20/G20)</f>
        <v>0</v>
      </c>
      <c r="K20" s="31" t="str">
        <f>IF(ABS(I20)&gt;ABS($G$33),"!!!","OK")</f>
        <v>OK</v>
      </c>
    </row>
    <row r="21" spans="1:11" ht="15">
      <c r="A21" s="9"/>
      <c r="B21" s="357" t="s">
        <v>214</v>
      </c>
      <c r="C21" s="357"/>
      <c r="D21" s="357"/>
      <c r="E21" s="357"/>
      <c r="F21" s="357"/>
      <c r="G21" s="34"/>
      <c r="H21" s="34"/>
      <c r="I21" s="66" t="s">
        <v>137</v>
      </c>
      <c r="J21" s="67" t="s">
        <v>137</v>
      </c>
      <c r="K21" s="31" t="s">
        <v>137</v>
      </c>
    </row>
    <row r="22" spans="1:11" ht="15">
      <c r="A22" s="9" t="s">
        <v>92</v>
      </c>
      <c r="B22" s="357" t="s">
        <v>197</v>
      </c>
      <c r="C22" s="357"/>
      <c r="D22" s="357"/>
      <c r="E22" s="357"/>
      <c r="F22" s="357"/>
      <c r="G22" s="34"/>
      <c r="H22" s="34"/>
      <c r="I22" s="66">
        <f>H22-G22</f>
        <v>0</v>
      </c>
      <c r="J22" s="67">
        <f>IF(H22=0,0,H22/G22)</f>
        <v>0</v>
      </c>
      <c r="K22" s="31" t="str">
        <f aca="true" t="shared" si="0" ref="K22:K30">IF(ABS(I22)&gt;ABS($G$33),"!!!","OK")</f>
        <v>OK</v>
      </c>
    </row>
    <row r="23" spans="1:11" ht="15">
      <c r="A23" s="9" t="s">
        <v>198</v>
      </c>
      <c r="B23" s="357" t="s">
        <v>199</v>
      </c>
      <c r="C23" s="357"/>
      <c r="D23" s="357"/>
      <c r="E23" s="357"/>
      <c r="F23" s="357"/>
      <c r="G23" s="34"/>
      <c r="H23" s="34"/>
      <c r="I23" s="66">
        <f aca="true" t="shared" si="1" ref="I23:I28">H23-G23</f>
        <v>0</v>
      </c>
      <c r="J23" s="67">
        <f aca="true" t="shared" si="2" ref="J23:J31">IF(H23=0,0,H23/G23)</f>
        <v>0</v>
      </c>
      <c r="K23" s="31" t="str">
        <f t="shared" si="0"/>
        <v>OK</v>
      </c>
    </row>
    <row r="24" spans="1:11" ht="15">
      <c r="A24" s="9" t="s">
        <v>200</v>
      </c>
      <c r="B24" s="357" t="s">
        <v>201</v>
      </c>
      <c r="C24" s="357"/>
      <c r="D24" s="357"/>
      <c r="E24" s="357"/>
      <c r="F24" s="357"/>
      <c r="G24" s="34"/>
      <c r="H24" s="34"/>
      <c r="I24" s="66">
        <f t="shared" si="1"/>
        <v>0</v>
      </c>
      <c r="J24" s="67">
        <f t="shared" si="2"/>
        <v>0</v>
      </c>
      <c r="K24" s="31" t="str">
        <f t="shared" si="0"/>
        <v>OK</v>
      </c>
    </row>
    <row r="25" spans="1:11" ht="15">
      <c r="A25" s="9" t="s">
        <v>93</v>
      </c>
      <c r="B25" s="357" t="s">
        <v>202</v>
      </c>
      <c r="C25" s="357"/>
      <c r="D25" s="357"/>
      <c r="E25" s="357"/>
      <c r="F25" s="357"/>
      <c r="G25" s="34"/>
      <c r="H25" s="34"/>
      <c r="I25" s="66">
        <f t="shared" si="1"/>
        <v>0</v>
      </c>
      <c r="J25" s="67">
        <f t="shared" si="2"/>
        <v>0</v>
      </c>
      <c r="K25" s="31" t="str">
        <f t="shared" si="0"/>
        <v>OK</v>
      </c>
    </row>
    <row r="26" spans="1:11" ht="15">
      <c r="A26" s="9" t="s">
        <v>94</v>
      </c>
      <c r="B26" s="357" t="s">
        <v>203</v>
      </c>
      <c r="C26" s="357"/>
      <c r="D26" s="357"/>
      <c r="E26" s="357"/>
      <c r="F26" s="357"/>
      <c r="G26" s="34"/>
      <c r="H26" s="34"/>
      <c r="I26" s="66">
        <f t="shared" si="1"/>
        <v>0</v>
      </c>
      <c r="J26" s="67">
        <f t="shared" si="2"/>
        <v>0</v>
      </c>
      <c r="K26" s="31" t="str">
        <f t="shared" si="0"/>
        <v>OK</v>
      </c>
    </row>
    <row r="27" spans="1:11" ht="15">
      <c r="A27" s="9" t="s">
        <v>95</v>
      </c>
      <c r="B27" s="357" t="s">
        <v>204</v>
      </c>
      <c r="C27" s="357"/>
      <c r="D27" s="357"/>
      <c r="E27" s="357"/>
      <c r="F27" s="357"/>
      <c r="G27" s="34"/>
      <c r="H27" s="34"/>
      <c r="I27" s="66">
        <f t="shared" si="1"/>
        <v>0</v>
      </c>
      <c r="J27" s="67">
        <f t="shared" si="2"/>
        <v>0</v>
      </c>
      <c r="K27" s="31" t="str">
        <f t="shared" si="0"/>
        <v>OK</v>
      </c>
    </row>
    <row r="28" spans="1:11" ht="15">
      <c r="A28" s="9" t="s">
        <v>96</v>
      </c>
      <c r="B28" s="357" t="s">
        <v>205</v>
      </c>
      <c r="C28" s="357"/>
      <c r="D28" s="357"/>
      <c r="E28" s="357"/>
      <c r="F28" s="357"/>
      <c r="G28" s="34"/>
      <c r="H28" s="34"/>
      <c r="I28" s="66">
        <f t="shared" si="1"/>
        <v>0</v>
      </c>
      <c r="J28" s="67">
        <f t="shared" si="2"/>
        <v>0</v>
      </c>
      <c r="K28" s="31" t="str">
        <f t="shared" si="0"/>
        <v>OK</v>
      </c>
    </row>
    <row r="29" spans="1:11" ht="15">
      <c r="A29" s="9" t="s">
        <v>220</v>
      </c>
      <c r="B29" s="357" t="s">
        <v>219</v>
      </c>
      <c r="C29" s="357"/>
      <c r="D29" s="357"/>
      <c r="E29" s="357"/>
      <c r="F29" s="357"/>
      <c r="G29" s="39"/>
      <c r="H29" s="39"/>
      <c r="I29" s="64">
        <f>H29-G29</f>
        <v>0</v>
      </c>
      <c r="J29" s="67">
        <f t="shared" si="2"/>
        <v>0</v>
      </c>
      <c r="K29" s="31" t="str">
        <f t="shared" si="0"/>
        <v>OK</v>
      </c>
    </row>
    <row r="30" spans="1:11" ht="15">
      <c r="A30" s="9" t="s">
        <v>222</v>
      </c>
      <c r="B30" s="357" t="s">
        <v>223</v>
      </c>
      <c r="C30" s="357"/>
      <c r="D30" s="357"/>
      <c r="E30" s="357"/>
      <c r="F30" s="357"/>
      <c r="G30" s="39"/>
      <c r="H30" s="39"/>
      <c r="I30" s="64">
        <f>H30-G30</f>
        <v>0</v>
      </c>
      <c r="J30" s="67">
        <f t="shared" si="2"/>
        <v>0</v>
      </c>
      <c r="K30" s="31" t="str">
        <f t="shared" si="0"/>
        <v>OK</v>
      </c>
    </row>
    <row r="31" spans="1:11" ht="15">
      <c r="A31" s="26" t="s">
        <v>232</v>
      </c>
      <c r="B31" s="377" t="s">
        <v>123</v>
      </c>
      <c r="C31" s="377"/>
      <c r="D31" s="377"/>
      <c r="E31" s="377"/>
      <c r="F31" s="377"/>
      <c r="G31" s="35">
        <f>G16+G29+G30</f>
        <v>0</v>
      </c>
      <c r="H31" s="35">
        <f>H16+H29+H30</f>
        <v>0</v>
      </c>
      <c r="I31" s="64">
        <f>H31-G31</f>
        <v>0</v>
      </c>
      <c r="J31" s="67">
        <f t="shared" si="2"/>
        <v>0</v>
      </c>
      <c r="K31" s="32" t="s">
        <v>137</v>
      </c>
    </row>
    <row r="32" spans="1:11" ht="15">
      <c r="A32" s="376" t="s">
        <v>217</v>
      </c>
      <c r="B32" s="377"/>
      <c r="C32" s="377"/>
      <c r="D32" s="377"/>
      <c r="E32" s="377"/>
      <c r="F32" s="377"/>
      <c r="G32" s="36">
        <f>G17+G19+G21</f>
        <v>0</v>
      </c>
      <c r="H32" s="36">
        <f>H17+H19+H21</f>
        <v>0</v>
      </c>
      <c r="I32" s="36" t="s">
        <v>137</v>
      </c>
      <c r="J32" s="28" t="s">
        <v>137</v>
      </c>
      <c r="K32" s="32" t="s">
        <v>137</v>
      </c>
    </row>
    <row r="33" spans="1:11" ht="15.75" thickBot="1">
      <c r="A33" s="360" t="s">
        <v>218</v>
      </c>
      <c r="B33" s="361"/>
      <c r="C33" s="361"/>
      <c r="D33" s="361"/>
      <c r="E33" s="361"/>
      <c r="F33" s="361"/>
      <c r="G33" s="37">
        <f>((G16+G29+G30)-G32)*0.1</f>
        <v>0</v>
      </c>
      <c r="H33" s="37" t="s">
        <v>137</v>
      </c>
      <c r="I33" s="37" t="s">
        <v>137</v>
      </c>
      <c r="J33" s="29" t="s">
        <v>137</v>
      </c>
      <c r="K33" s="33" t="s">
        <v>137</v>
      </c>
    </row>
    <row r="34" spans="1:14" ht="15.75" thickBot="1">
      <c r="A34" s="362"/>
      <c r="B34" s="362"/>
      <c r="C34" s="362"/>
      <c r="D34" s="362"/>
      <c r="E34" s="362"/>
      <c r="F34" s="362"/>
      <c r="N34" s="2" t="s">
        <v>34</v>
      </c>
    </row>
    <row r="35" spans="1:14" ht="15.75" thickBot="1">
      <c r="A35" s="40"/>
      <c r="B35" s="374" t="str">
        <f>'I daļa'!C49</f>
        <v>Izvēlēties!</v>
      </c>
      <c r="C35" s="375"/>
      <c r="D35" s="375"/>
      <c r="E35" s="375"/>
      <c r="F35" s="358" t="s">
        <v>267</v>
      </c>
      <c r="G35" s="359"/>
      <c r="N35" s="2" t="s">
        <v>33</v>
      </c>
    </row>
    <row r="36" spans="1:14" ht="30" customHeight="1">
      <c r="A36" s="41"/>
      <c r="B36" s="389" t="s">
        <v>268</v>
      </c>
      <c r="C36" s="390"/>
      <c r="D36" s="389" t="s">
        <v>288</v>
      </c>
      <c r="E36" s="393"/>
      <c r="F36" s="394" t="s">
        <v>271</v>
      </c>
      <c r="G36" s="393"/>
      <c r="I36" s="158"/>
      <c r="N36" s="2" t="s">
        <v>32</v>
      </c>
    </row>
    <row r="37" spans="1:10" ht="32.25" customHeight="1">
      <c r="A37" s="42"/>
      <c r="B37" s="47" t="s">
        <v>269</v>
      </c>
      <c r="C37" s="48" t="s">
        <v>270</v>
      </c>
      <c r="D37" s="49" t="s">
        <v>272</v>
      </c>
      <c r="E37" s="50" t="s">
        <v>270</v>
      </c>
      <c r="F37" s="51" t="s">
        <v>269</v>
      </c>
      <c r="G37" s="52" t="s">
        <v>270</v>
      </c>
      <c r="H37" s="373"/>
      <c r="I37" s="373"/>
      <c r="J37" s="158"/>
    </row>
    <row r="38" spans="1:14" ht="15">
      <c r="A38" s="43"/>
      <c r="B38" s="49">
        <f>IF((B35=N35),IF(_xlfn.IFERROR(G22/G16,0)&lt;40%,20%,10%))+IF((B35=N36),IF(_xlfn.IFERROR(G22/G16,0)&lt;40%,20%,10%))+IF((B35=N34),IF(_xlfn.IFERROR((G18+G20+G22)/G16,0)&lt;40%,5%,2.5%))</f>
        <v>0</v>
      </c>
      <c r="C38" s="53">
        <f>IF(H29=0,0,H29/H16)</f>
        <v>0</v>
      </c>
      <c r="D38" s="49">
        <f>IF(B35=N35,(IF(G22=0,0,G22/G16)),0)+IF(B35=N36,(IF(G22=0,0,G22/G16)),0)+IF(B35=N34,(IF(G18+G20+G22=0,0,(G18+G20+G22)/G16)),0)</f>
        <v>0</v>
      </c>
      <c r="E38" s="161">
        <f>IF(B35=N35,(IF(H22=0,0,H22/H16)),0)+IF(B35=N36,(IF(H22=0,0,H22/H16)),0)+IF(B35=N34,(IF(H18+H20+H22=0,0,(H18+H20+H22)/H16)),0)</f>
        <v>0</v>
      </c>
      <c r="F38" s="54">
        <v>0.5</v>
      </c>
      <c r="G38" s="50">
        <f>IF(H30=0,0,H30/(H59+H60+H61))</f>
        <v>0</v>
      </c>
      <c r="H38" s="20"/>
      <c r="I38" s="20"/>
      <c r="N38" s="2">
        <v>1</v>
      </c>
    </row>
    <row r="39" spans="1:14" ht="15.75" thickBot="1">
      <c r="A39" s="43"/>
      <c r="B39" s="391" t="str">
        <f>IF(C38&gt;B38,"!!!","OK")</f>
        <v>OK</v>
      </c>
      <c r="C39" s="392"/>
      <c r="D39" s="365" t="str">
        <f>IF(E38&gt;D38,"!!!","OK")</f>
        <v>OK</v>
      </c>
      <c r="E39" s="366"/>
      <c r="F39" s="363" t="str">
        <f>IF(G38&gt;F38,"!!!","OK")</f>
        <v>OK</v>
      </c>
      <c r="G39" s="364"/>
      <c r="H39" s="46"/>
      <c r="I39" s="46"/>
      <c r="N39" s="2">
        <v>2</v>
      </c>
    </row>
    <row r="40" spans="1:14" ht="15">
      <c r="A40" s="44"/>
      <c r="G40" s="21"/>
      <c r="H40" s="388"/>
      <c r="I40" s="388"/>
      <c r="N40" s="2">
        <v>3</v>
      </c>
    </row>
    <row r="41" spans="1:14" ht="17.25">
      <c r="A41" s="138" t="s">
        <v>275</v>
      </c>
      <c r="G41" s="21"/>
      <c r="H41" s="135"/>
      <c r="I41" s="135"/>
      <c r="N41" s="2">
        <v>4</v>
      </c>
    </row>
    <row r="42" spans="1:14" ht="46.5">
      <c r="A42" s="145" t="s">
        <v>276</v>
      </c>
      <c r="B42" s="367" t="s">
        <v>277</v>
      </c>
      <c r="C42" s="368"/>
      <c r="D42" s="368"/>
      <c r="E42" s="368"/>
      <c r="F42" s="369"/>
      <c r="G42" s="139" t="s">
        <v>278</v>
      </c>
      <c r="H42" s="139" t="s">
        <v>209</v>
      </c>
      <c r="I42" s="140" t="s">
        <v>210</v>
      </c>
      <c r="J42" s="141" t="s">
        <v>211</v>
      </c>
      <c r="K42" s="142" t="s">
        <v>212</v>
      </c>
      <c r="N42" s="2">
        <v>5</v>
      </c>
    </row>
    <row r="43" spans="1:14" ht="15">
      <c r="A43" s="136" t="s">
        <v>41</v>
      </c>
      <c r="B43" s="372" t="s">
        <v>50</v>
      </c>
      <c r="C43" s="372"/>
      <c r="D43" s="372"/>
      <c r="E43" s="372"/>
      <c r="F43" s="372"/>
      <c r="G43" s="68" t="s">
        <v>51</v>
      </c>
      <c r="H43" s="68" t="s">
        <v>52</v>
      </c>
      <c r="I43" s="69" t="s">
        <v>287</v>
      </c>
      <c r="J43" s="70" t="s">
        <v>54</v>
      </c>
      <c r="K43" s="143" t="s">
        <v>55</v>
      </c>
      <c r="N43" s="2">
        <v>6</v>
      </c>
    </row>
    <row r="44" spans="1:14" ht="15">
      <c r="A44" s="144">
        <v>1</v>
      </c>
      <c r="B44" s="398" t="s">
        <v>279</v>
      </c>
      <c r="C44" s="399"/>
      <c r="D44" s="399"/>
      <c r="E44" s="399"/>
      <c r="F44" s="400"/>
      <c r="G44" s="147"/>
      <c r="H44" s="147"/>
      <c r="I44" s="148">
        <f>H44-G44</f>
        <v>0</v>
      </c>
      <c r="J44" s="160">
        <f>IF(H44=0,0,H44/G44)</f>
        <v>0</v>
      </c>
      <c r="K44" s="149" t="str">
        <f>IF(ABS(I44)&gt;ABS($G$33),"!!!","OK")</f>
        <v>OK</v>
      </c>
      <c r="N44" s="2">
        <v>7</v>
      </c>
    </row>
    <row r="45" spans="1:14" ht="15">
      <c r="A45" s="146"/>
      <c r="B45" s="222"/>
      <c r="C45" s="222"/>
      <c r="D45" s="222"/>
      <c r="E45" s="222"/>
      <c r="F45" s="222"/>
      <c r="G45" s="147"/>
      <c r="H45" s="147"/>
      <c r="I45" s="148">
        <f aca="true" t="shared" si="3" ref="I45:I51">H45-G45</f>
        <v>0</v>
      </c>
      <c r="J45" s="160">
        <f aca="true" t="shared" si="4" ref="J45:J51">IF(H45=0,0,H45/G45)</f>
        <v>0</v>
      </c>
      <c r="K45" s="149" t="str">
        <f aca="true" t="shared" si="5" ref="K45:K51">IF(ABS(I45)&gt;ABS($G$33),"!!!","OK")</f>
        <v>OK</v>
      </c>
      <c r="N45" s="2">
        <v>8</v>
      </c>
    </row>
    <row r="46" spans="1:14" ht="15">
      <c r="A46" s="146"/>
      <c r="B46" s="222"/>
      <c r="C46" s="222"/>
      <c r="D46" s="222"/>
      <c r="E46" s="222"/>
      <c r="F46" s="222"/>
      <c r="G46" s="147"/>
      <c r="H46" s="147"/>
      <c r="I46" s="148">
        <f t="shared" si="3"/>
        <v>0</v>
      </c>
      <c r="J46" s="160">
        <f t="shared" si="4"/>
        <v>0</v>
      </c>
      <c r="K46" s="149" t="str">
        <f t="shared" si="5"/>
        <v>OK</v>
      </c>
      <c r="N46" s="2">
        <v>9</v>
      </c>
    </row>
    <row r="47" spans="1:14" ht="15">
      <c r="A47" s="146"/>
      <c r="B47" s="222"/>
      <c r="C47" s="222"/>
      <c r="D47" s="222"/>
      <c r="E47" s="222"/>
      <c r="F47" s="222"/>
      <c r="G47" s="147"/>
      <c r="H47" s="147"/>
      <c r="I47" s="148">
        <f t="shared" si="3"/>
        <v>0</v>
      </c>
      <c r="J47" s="160">
        <f t="shared" si="4"/>
        <v>0</v>
      </c>
      <c r="K47" s="149" t="str">
        <f t="shared" si="5"/>
        <v>OK</v>
      </c>
      <c r="N47" s="2">
        <v>10</v>
      </c>
    </row>
    <row r="48" spans="1:11" ht="15">
      <c r="A48" s="146"/>
      <c r="B48" s="222"/>
      <c r="C48" s="222"/>
      <c r="D48" s="222"/>
      <c r="E48" s="222"/>
      <c r="F48" s="222"/>
      <c r="G48" s="147"/>
      <c r="H48" s="147"/>
      <c r="I48" s="148">
        <f t="shared" si="3"/>
        <v>0</v>
      </c>
      <c r="J48" s="160">
        <f t="shared" si="4"/>
        <v>0</v>
      </c>
      <c r="K48" s="149" t="str">
        <f t="shared" si="5"/>
        <v>OK</v>
      </c>
    </row>
    <row r="49" spans="1:11" ht="15">
      <c r="A49" s="146"/>
      <c r="B49" s="222"/>
      <c r="C49" s="222"/>
      <c r="D49" s="222"/>
      <c r="E49" s="222"/>
      <c r="F49" s="222"/>
      <c r="G49" s="147"/>
      <c r="H49" s="147"/>
      <c r="I49" s="148">
        <f t="shared" si="3"/>
        <v>0</v>
      </c>
      <c r="J49" s="160">
        <f t="shared" si="4"/>
        <v>0</v>
      </c>
      <c r="K49" s="149" t="str">
        <f t="shared" si="5"/>
        <v>OK</v>
      </c>
    </row>
    <row r="50" spans="1:11" ht="15">
      <c r="A50" s="146"/>
      <c r="B50" s="222"/>
      <c r="C50" s="222"/>
      <c r="D50" s="222"/>
      <c r="E50" s="222"/>
      <c r="F50" s="222"/>
      <c r="G50" s="147"/>
      <c r="H50" s="147"/>
      <c r="I50" s="148">
        <f t="shared" si="3"/>
        <v>0</v>
      </c>
      <c r="J50" s="160">
        <f t="shared" si="4"/>
        <v>0</v>
      </c>
      <c r="K50" s="149" t="str">
        <f t="shared" si="5"/>
        <v>OK</v>
      </c>
    </row>
    <row r="51" spans="1:11" ht="15.75" thickBot="1">
      <c r="A51" s="146"/>
      <c r="B51" s="401"/>
      <c r="C51" s="401"/>
      <c r="D51" s="401"/>
      <c r="E51" s="222"/>
      <c r="F51" s="222"/>
      <c r="G51" s="147"/>
      <c r="H51" s="147"/>
      <c r="I51" s="148">
        <f t="shared" si="3"/>
        <v>0</v>
      </c>
      <c r="J51" s="160">
        <f t="shared" si="4"/>
        <v>0</v>
      </c>
      <c r="K51" s="149" t="str">
        <f t="shared" si="5"/>
        <v>OK</v>
      </c>
    </row>
    <row r="52" spans="1:9" ht="39.75" customHeight="1">
      <c r="A52" s="44"/>
      <c r="B52" s="395" t="s">
        <v>280</v>
      </c>
      <c r="C52" s="396"/>
      <c r="D52" s="397"/>
      <c r="G52" s="21"/>
      <c r="H52" s="135"/>
      <c r="I52" s="135"/>
    </row>
    <row r="53" spans="1:9" ht="15">
      <c r="A53" s="44"/>
      <c r="B53" s="150" t="s">
        <v>269</v>
      </c>
      <c r="C53" s="151" t="s">
        <v>270</v>
      </c>
      <c r="D53" s="152"/>
      <c r="G53" s="21"/>
      <c r="H53" s="135"/>
      <c r="I53" s="135"/>
    </row>
    <row r="54" spans="1:6" ht="18.75" customHeight="1" thickBot="1">
      <c r="A54" s="45"/>
      <c r="B54" s="153">
        <v>0.1</v>
      </c>
      <c r="C54" s="154">
        <f>IF(H44=0,0,H44/H31)</f>
        <v>0</v>
      </c>
      <c r="D54" s="137" t="str">
        <f>IF(C54&gt;B54,"Pārsniedz!","OK")</f>
        <v>OK</v>
      </c>
      <c r="E54" s="373"/>
      <c r="F54" s="373"/>
    </row>
    <row r="55" ht="15.75" thickBot="1"/>
    <row r="56" spans="1:10" ht="39">
      <c r="A56" s="12" t="s">
        <v>221</v>
      </c>
      <c r="B56" s="371" t="s">
        <v>225</v>
      </c>
      <c r="C56" s="371"/>
      <c r="D56" s="371"/>
      <c r="E56" s="371"/>
      <c r="F56" s="371"/>
      <c r="G56" s="13" t="s">
        <v>207</v>
      </c>
      <c r="H56" s="13" t="s">
        <v>209</v>
      </c>
      <c r="I56" s="3" t="s">
        <v>210</v>
      </c>
      <c r="J56" s="8" t="s">
        <v>211</v>
      </c>
    </row>
    <row r="57" spans="1:10" ht="15">
      <c r="A57" s="14" t="s">
        <v>41</v>
      </c>
      <c r="B57" s="372" t="s">
        <v>50</v>
      </c>
      <c r="C57" s="372"/>
      <c r="D57" s="372"/>
      <c r="E57" s="372"/>
      <c r="F57" s="372"/>
      <c r="G57" s="10" t="s">
        <v>51</v>
      </c>
      <c r="H57" s="10" t="s">
        <v>52</v>
      </c>
      <c r="I57" s="11" t="s">
        <v>287</v>
      </c>
      <c r="J57" s="15" t="s">
        <v>54</v>
      </c>
    </row>
    <row r="58" spans="1:10" ht="15">
      <c r="A58" s="9" t="s">
        <v>226</v>
      </c>
      <c r="B58" s="357" t="s">
        <v>233</v>
      </c>
      <c r="C58" s="357"/>
      <c r="D58" s="357"/>
      <c r="E58" s="357"/>
      <c r="F58" s="357"/>
      <c r="G58" s="61"/>
      <c r="H58" s="61"/>
      <c r="I58" s="63">
        <f aca="true" t="shared" si="6" ref="I58:I63">H58-G58</f>
        <v>0</v>
      </c>
      <c r="J58" s="50">
        <f aca="true" t="shared" si="7" ref="J58:J63">IF(H58=0,0,H58/G58)</f>
        <v>0</v>
      </c>
    </row>
    <row r="59" spans="1:10" ht="15">
      <c r="A59" s="9" t="s">
        <v>228</v>
      </c>
      <c r="B59" s="357" t="s">
        <v>234</v>
      </c>
      <c r="C59" s="357"/>
      <c r="D59" s="357"/>
      <c r="E59" s="357"/>
      <c r="F59" s="357"/>
      <c r="G59" s="61"/>
      <c r="H59" s="61"/>
      <c r="I59" s="63">
        <f t="shared" si="6"/>
        <v>0</v>
      </c>
      <c r="J59" s="50">
        <f t="shared" si="7"/>
        <v>0</v>
      </c>
    </row>
    <row r="60" spans="1:10" ht="15">
      <c r="A60" s="9" t="s">
        <v>227</v>
      </c>
      <c r="B60" s="357" t="s">
        <v>235</v>
      </c>
      <c r="C60" s="357"/>
      <c r="D60" s="357"/>
      <c r="E60" s="357"/>
      <c r="F60" s="357"/>
      <c r="G60" s="61"/>
      <c r="H60" s="61"/>
      <c r="I60" s="63">
        <f t="shared" si="6"/>
        <v>0</v>
      </c>
      <c r="J60" s="50">
        <f t="shared" si="7"/>
        <v>0</v>
      </c>
    </row>
    <row r="61" spans="1:10" ht="15">
      <c r="A61" s="9" t="s">
        <v>229</v>
      </c>
      <c r="B61" s="357" t="s">
        <v>236</v>
      </c>
      <c r="C61" s="357"/>
      <c r="D61" s="357"/>
      <c r="E61" s="357"/>
      <c r="F61" s="357"/>
      <c r="G61" s="61"/>
      <c r="H61" s="61"/>
      <c r="I61" s="63">
        <f t="shared" si="6"/>
        <v>0</v>
      </c>
      <c r="J61" s="50">
        <f t="shared" si="7"/>
        <v>0</v>
      </c>
    </row>
    <row r="62" spans="1:10" ht="15">
      <c r="A62" s="9" t="s">
        <v>230</v>
      </c>
      <c r="B62" s="357" t="s">
        <v>237</v>
      </c>
      <c r="C62" s="357"/>
      <c r="D62" s="357"/>
      <c r="E62" s="357"/>
      <c r="F62" s="357"/>
      <c r="G62" s="61"/>
      <c r="H62" s="61"/>
      <c r="I62" s="63">
        <f t="shared" si="6"/>
        <v>0</v>
      </c>
      <c r="J62" s="50">
        <f t="shared" si="7"/>
        <v>0</v>
      </c>
    </row>
    <row r="63" spans="1:10" ht="15.75" thickBot="1">
      <c r="A63" s="16" t="s">
        <v>231</v>
      </c>
      <c r="B63" s="370" t="s">
        <v>123</v>
      </c>
      <c r="C63" s="370"/>
      <c r="D63" s="370"/>
      <c r="E63" s="370"/>
      <c r="F63" s="370"/>
      <c r="G63" s="62">
        <f>SUM(G58:G62)</f>
        <v>0</v>
      </c>
      <c r="H63" s="62">
        <f>SUM(H58:H62)</f>
        <v>0</v>
      </c>
      <c r="I63" s="162">
        <f t="shared" si="6"/>
        <v>0</v>
      </c>
      <c r="J63" s="159">
        <f t="shared" si="7"/>
        <v>0</v>
      </c>
    </row>
  </sheetData>
  <sheetProtection formatCells="0" formatColumns="0" formatRows="0" insertColumns="0" insertRows="0" deleteColumns="0" deleteRows="0"/>
  <mergeCells count="59">
    <mergeCell ref="B52:D52"/>
    <mergeCell ref="B47:F47"/>
    <mergeCell ref="B46:F46"/>
    <mergeCell ref="B45:F45"/>
    <mergeCell ref="B44:F44"/>
    <mergeCell ref="B43:F43"/>
    <mergeCell ref="B51:F51"/>
    <mergeCell ref="B50:F50"/>
    <mergeCell ref="B49:F49"/>
    <mergeCell ref="G8:H8"/>
    <mergeCell ref="G9:H9"/>
    <mergeCell ref="A10:E10"/>
    <mergeCell ref="G10:K10"/>
    <mergeCell ref="H37:I37"/>
    <mergeCell ref="H40:I40"/>
    <mergeCell ref="B36:C36"/>
    <mergeCell ref="B39:C39"/>
    <mergeCell ref="D36:E36"/>
    <mergeCell ref="F36:G36"/>
    <mergeCell ref="A1:K1"/>
    <mergeCell ref="G5:H5"/>
    <mergeCell ref="G6:H6"/>
    <mergeCell ref="B17:F17"/>
    <mergeCell ref="B18:F18"/>
    <mergeCell ref="B20:F20"/>
    <mergeCell ref="B14:F14"/>
    <mergeCell ref="B16:F16"/>
    <mergeCell ref="B15:F15"/>
    <mergeCell ref="G7:H7"/>
    <mergeCell ref="B22:F22"/>
    <mergeCell ref="B58:F58"/>
    <mergeCell ref="B23:F23"/>
    <mergeCell ref="B35:E35"/>
    <mergeCell ref="B19:F19"/>
    <mergeCell ref="A32:F32"/>
    <mergeCell ref="B26:F26"/>
    <mergeCell ref="B21:F21"/>
    <mergeCell ref="B30:F30"/>
    <mergeCell ref="B31:F31"/>
    <mergeCell ref="B63:F63"/>
    <mergeCell ref="B56:F56"/>
    <mergeCell ref="B57:F57"/>
    <mergeCell ref="B24:F24"/>
    <mergeCell ref="B25:F25"/>
    <mergeCell ref="E54:F54"/>
    <mergeCell ref="B27:F27"/>
    <mergeCell ref="B28:F28"/>
    <mergeCell ref="B60:F60"/>
    <mergeCell ref="B29:F29"/>
    <mergeCell ref="B61:F61"/>
    <mergeCell ref="B62:F62"/>
    <mergeCell ref="F35:G35"/>
    <mergeCell ref="A33:F33"/>
    <mergeCell ref="A34:F34"/>
    <mergeCell ref="B59:F59"/>
    <mergeCell ref="F39:G39"/>
    <mergeCell ref="D39:E39"/>
    <mergeCell ref="B42:F42"/>
    <mergeCell ref="B48:F48"/>
  </mergeCells>
  <dataValidations count="1">
    <dataValidation type="list" allowBlank="1" showInputMessage="1" showErrorMessage="1" sqref="A44:A51">
      <formula1>$N$37:$N$47</formula1>
    </dataValidation>
  </dataValidation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scale="98" r:id="rId1"/>
  <rowBreaks count="2" manualBreakCount="2">
    <brk id="28" max="11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4.421875" style="0" customWidth="1"/>
    <col min="2" max="23" width="3.7109375" style="0" customWidth="1"/>
    <col min="24" max="24" width="4.57421875" style="0" customWidth="1"/>
    <col min="25" max="25" width="3.7109375" style="0" customWidth="1"/>
    <col min="26" max="26" width="5.140625" style="0" customWidth="1"/>
  </cols>
  <sheetData>
    <row r="1" spans="1:24" ht="1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210"/>
      <c r="R1" s="211"/>
      <c r="S1" s="211"/>
      <c r="T1" s="211"/>
      <c r="U1" s="211"/>
      <c r="V1" s="211"/>
      <c r="W1" s="211"/>
      <c r="X1" s="211"/>
    </row>
    <row r="2" spans="1:24" ht="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416"/>
      <c r="U2" s="416"/>
      <c r="V2" s="416"/>
      <c r="W2" s="416"/>
      <c r="X2" s="416"/>
    </row>
    <row r="3" spans="1:24" ht="18.75">
      <c r="A3" s="181"/>
      <c r="B3" s="181"/>
      <c r="C3" s="181"/>
      <c r="D3" s="181"/>
      <c r="E3" s="181"/>
      <c r="F3" s="181"/>
      <c r="G3" s="181"/>
      <c r="H3" s="181"/>
      <c r="I3" s="419" t="s">
        <v>0</v>
      </c>
      <c r="J3" s="419"/>
      <c r="K3" s="419"/>
      <c r="L3" s="419"/>
      <c r="M3" s="419"/>
      <c r="N3" s="419"/>
      <c r="O3" s="181"/>
      <c r="P3" s="181"/>
      <c r="Q3" s="181"/>
      <c r="R3" s="181"/>
      <c r="S3" s="181"/>
      <c r="T3" s="198"/>
      <c r="U3" s="198"/>
      <c r="V3" s="198"/>
      <c r="W3" s="198"/>
      <c r="X3" s="198"/>
    </row>
    <row r="4" spans="1:24" ht="22.5" customHeight="1">
      <c r="A4" s="181"/>
      <c r="B4" s="181"/>
      <c r="C4" s="181"/>
      <c r="D4" s="181"/>
      <c r="E4" s="181"/>
      <c r="F4" s="181"/>
      <c r="G4" s="181"/>
      <c r="H4" s="181"/>
      <c r="I4" s="420" t="s">
        <v>4</v>
      </c>
      <c r="J4" s="420"/>
      <c r="K4" s="420"/>
      <c r="L4" s="420"/>
      <c r="M4" s="420"/>
      <c r="N4" s="420"/>
      <c r="O4" s="181"/>
      <c r="P4" s="181"/>
      <c r="Q4" s="181"/>
      <c r="R4" s="181"/>
      <c r="S4" s="181"/>
      <c r="T4" s="198"/>
      <c r="U4" s="198"/>
      <c r="V4" s="198"/>
      <c r="W4" s="198"/>
      <c r="X4" s="198"/>
    </row>
    <row r="5" spans="1:24" ht="18.75">
      <c r="A5" s="181"/>
      <c r="B5" s="181"/>
      <c r="C5" s="181"/>
      <c r="D5" s="181"/>
      <c r="E5" s="181"/>
      <c r="F5" s="181"/>
      <c r="G5" s="181"/>
      <c r="H5" s="181"/>
      <c r="I5" s="419" t="s">
        <v>3</v>
      </c>
      <c r="J5" s="419"/>
      <c r="K5" s="419"/>
      <c r="L5" s="419"/>
      <c r="M5" s="419"/>
      <c r="N5" s="419"/>
      <c r="O5" s="181"/>
      <c r="P5" s="181"/>
      <c r="Q5" s="181"/>
      <c r="R5" s="181"/>
      <c r="S5" s="181"/>
      <c r="T5" s="198"/>
      <c r="U5" s="198"/>
      <c r="V5" s="198"/>
      <c r="W5" s="198"/>
      <c r="X5" s="198"/>
    </row>
    <row r="6" spans="1:24" ht="15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</row>
    <row r="7" spans="1:24" ht="9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</row>
    <row r="8" spans="1:24" ht="17.25">
      <c r="A8" s="417" t="s">
        <v>244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</row>
    <row r="9" spans="1:24" ht="12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24" ht="15">
      <c r="A10" s="183" t="s">
        <v>86</v>
      </c>
      <c r="B10" s="418" t="s">
        <v>245</v>
      </c>
      <c r="C10" s="418"/>
      <c r="D10" s="418"/>
      <c r="E10" s="418"/>
      <c r="F10" s="418"/>
      <c r="G10" s="418"/>
      <c r="H10" s="418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9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215"/>
      <c r="T11" s="181"/>
      <c r="U11" s="181"/>
      <c r="V11" s="181"/>
      <c r="W11" s="181"/>
      <c r="X11" s="181"/>
    </row>
    <row r="12" spans="1:24" ht="17.25" customHeight="1">
      <c r="A12" s="181"/>
      <c r="B12" s="410" t="s">
        <v>388</v>
      </c>
      <c r="C12" s="410"/>
      <c r="D12" s="410"/>
      <c r="E12" s="410"/>
      <c r="F12" s="410"/>
      <c r="G12" s="410"/>
      <c r="H12" s="427" t="s">
        <v>4</v>
      </c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</row>
    <row r="13" spans="1:24" ht="18.75" customHeight="1">
      <c r="A13" s="185"/>
      <c r="B13" s="410" t="s">
        <v>10</v>
      </c>
      <c r="C13" s="410"/>
      <c r="D13" s="410"/>
      <c r="E13" s="410"/>
      <c r="F13" s="410"/>
      <c r="G13" s="410"/>
      <c r="H13" s="424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6"/>
    </row>
    <row r="14" spans="1:24" ht="28.5" customHeight="1">
      <c r="A14" s="186"/>
      <c r="B14" s="410" t="s">
        <v>11</v>
      </c>
      <c r="C14" s="410"/>
      <c r="D14" s="410"/>
      <c r="E14" s="410"/>
      <c r="F14" s="410"/>
      <c r="G14" s="410"/>
      <c r="H14" s="421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3"/>
    </row>
    <row r="15" spans="1:24" ht="12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</row>
    <row r="16" spans="1:24" ht="15">
      <c r="A16" s="183" t="s">
        <v>87</v>
      </c>
      <c r="B16" s="418" t="s">
        <v>246</v>
      </c>
      <c r="C16" s="418"/>
      <c r="D16" s="418"/>
      <c r="E16" s="418"/>
      <c r="F16" s="418"/>
      <c r="G16" s="418"/>
      <c r="H16" s="418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</row>
    <row r="17" spans="1:24" ht="9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</row>
    <row r="18" spans="1:24" ht="13.5">
      <c r="A18" s="186"/>
      <c r="B18" s="410" t="s">
        <v>12</v>
      </c>
      <c r="C18" s="410"/>
      <c r="D18" s="410"/>
      <c r="E18" s="410"/>
      <c r="F18" s="410"/>
      <c r="G18" s="410"/>
      <c r="H18" s="428" t="s">
        <v>4</v>
      </c>
      <c r="I18" s="429"/>
      <c r="J18" s="429"/>
      <c r="K18" s="429"/>
      <c r="L18" s="429"/>
      <c r="M18" s="429"/>
      <c r="N18" s="429"/>
      <c r="O18" s="430"/>
      <c r="P18" s="181"/>
      <c r="Q18" s="181"/>
      <c r="R18" s="181"/>
      <c r="S18" s="181"/>
      <c r="T18" s="181"/>
      <c r="U18" s="181"/>
      <c r="V18" s="181"/>
      <c r="W18" s="181"/>
      <c r="X18" s="181"/>
    </row>
    <row r="19" spans="1:24" ht="12.75" customHeight="1">
      <c r="A19" s="186"/>
      <c r="B19" s="415" t="s">
        <v>13</v>
      </c>
      <c r="C19" s="415"/>
      <c r="D19" s="415"/>
      <c r="E19" s="415"/>
      <c r="F19" s="415"/>
      <c r="G19" s="415"/>
      <c r="H19" s="410" t="s">
        <v>15</v>
      </c>
      <c r="I19" s="410"/>
      <c r="J19" s="410"/>
      <c r="K19" s="410"/>
      <c r="L19" s="410" t="s">
        <v>14</v>
      </c>
      <c r="M19" s="410"/>
      <c r="N19" s="410"/>
      <c r="O19" s="410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4" ht="16.5" customHeight="1">
      <c r="A20" s="186"/>
      <c r="B20" s="415"/>
      <c r="C20" s="415"/>
      <c r="D20" s="415"/>
      <c r="E20" s="415"/>
      <c r="F20" s="415"/>
      <c r="G20" s="415"/>
      <c r="H20" s="409"/>
      <c r="I20" s="409"/>
      <c r="J20" s="409"/>
      <c r="K20" s="409"/>
      <c r="L20" s="409"/>
      <c r="M20" s="409"/>
      <c r="N20" s="409"/>
      <c r="O20" s="409"/>
      <c r="P20" s="181"/>
      <c r="Q20" s="181"/>
      <c r="R20" s="181"/>
      <c r="S20" s="181"/>
      <c r="T20" s="181"/>
      <c r="U20" s="181"/>
      <c r="V20" s="181"/>
      <c r="W20" s="181"/>
      <c r="X20" s="181"/>
    </row>
    <row r="21" spans="1:24" ht="12.7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</row>
    <row r="22" spans="1:24" ht="13.5">
      <c r="A22" s="182" t="s">
        <v>88</v>
      </c>
      <c r="B22" s="182" t="s">
        <v>247</v>
      </c>
      <c r="C22" s="182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</row>
    <row r="23" spans="1:24" ht="8.25" customHeight="1">
      <c r="A23" s="182"/>
      <c r="B23" s="182"/>
      <c r="C23" s="182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</row>
    <row r="24" spans="1:24" ht="18.75" customHeight="1">
      <c r="A24" s="181"/>
      <c r="B24" s="408" t="s">
        <v>256</v>
      </c>
      <c r="C24" s="408"/>
      <c r="D24" s="408"/>
      <c r="E24" s="408"/>
      <c r="F24" s="408"/>
      <c r="G24" s="408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</row>
    <row r="25" spans="1:24" ht="18.75" customHeight="1">
      <c r="A25" s="181"/>
      <c r="B25" s="412" t="s">
        <v>327</v>
      </c>
      <c r="C25" s="413"/>
      <c r="D25" s="413"/>
      <c r="E25" s="413"/>
      <c r="F25" s="413"/>
      <c r="G25" s="414"/>
      <c r="H25" s="412" t="s">
        <v>4</v>
      </c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4"/>
    </row>
    <row r="26" spans="1:24" ht="18.75" customHeight="1">
      <c r="A26" s="181"/>
      <c r="B26" s="408" t="s">
        <v>31</v>
      </c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</row>
    <row r="27" spans="1:24" ht="18.75" customHeight="1">
      <c r="A27" s="181"/>
      <c r="B27" s="408" t="s">
        <v>325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</row>
    <row r="28" spans="1:24" ht="12" customHeight="1">
      <c r="A28" s="181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</row>
    <row r="29" spans="1:24" ht="18.75" customHeight="1">
      <c r="A29" s="203" t="s">
        <v>35</v>
      </c>
      <c r="B29" s="203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</row>
    <row r="30" spans="1:24" ht="9.75" customHeight="1">
      <c r="A30" s="181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</row>
    <row r="31" spans="1:24" ht="18.75" customHeight="1">
      <c r="A31" s="207"/>
      <c r="B31" s="208"/>
      <c r="C31" s="208"/>
      <c r="D31" s="208"/>
      <c r="E31" s="209"/>
      <c r="F31" s="411" t="s">
        <v>368</v>
      </c>
      <c r="G31" s="411"/>
      <c r="H31" s="411"/>
      <c r="I31" s="411"/>
      <c r="J31" s="411"/>
      <c r="K31" s="411"/>
      <c r="L31" s="411" t="s">
        <v>369</v>
      </c>
      <c r="M31" s="411"/>
      <c r="N31" s="411"/>
      <c r="O31" s="411"/>
      <c r="P31" s="411"/>
      <c r="Q31" s="411"/>
      <c r="R31" s="411" t="s">
        <v>370</v>
      </c>
      <c r="S31" s="411"/>
      <c r="T31" s="411"/>
      <c r="U31" s="411"/>
      <c r="V31" s="411"/>
      <c r="W31" s="411"/>
      <c r="X31" s="205"/>
    </row>
    <row r="32" spans="1:24" ht="24" customHeight="1">
      <c r="A32" s="186"/>
      <c r="B32" s="408" t="s">
        <v>36</v>
      </c>
      <c r="C32" s="408"/>
      <c r="D32" s="408"/>
      <c r="E32" s="408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200"/>
    </row>
    <row r="33" spans="1:24" ht="22.5" customHeight="1">
      <c r="A33" s="186"/>
      <c r="B33" s="408" t="s">
        <v>7</v>
      </c>
      <c r="C33" s="408"/>
      <c r="D33" s="408"/>
      <c r="E33" s="408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204"/>
    </row>
    <row r="34" spans="1:24" ht="24.75" customHeight="1">
      <c r="A34" s="186"/>
      <c r="B34" s="408" t="s">
        <v>6</v>
      </c>
      <c r="C34" s="408"/>
      <c r="D34" s="408"/>
      <c r="E34" s="408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186"/>
    </row>
    <row r="35" spans="1:24" ht="18.75" customHeight="1">
      <c r="A35" s="181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</row>
    <row r="36" spans="1:24" ht="18">
      <c r="A36" s="407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</row>
    <row r="37" spans="1:24" ht="13.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</row>
    <row r="38" spans="1:24" ht="13.5" hidden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0" t="s">
        <v>4</v>
      </c>
      <c r="O38" s="181"/>
      <c r="P38" s="181"/>
      <c r="Q38" s="171" t="s">
        <v>4</v>
      </c>
      <c r="R38" s="181"/>
      <c r="S38" s="181"/>
      <c r="T38" s="181"/>
      <c r="U38" s="181"/>
      <c r="V38" s="181"/>
      <c r="W38" s="181"/>
      <c r="X38" s="181"/>
    </row>
    <row r="39" spans="1:24" ht="13.5" hidden="1">
      <c r="A39" s="181"/>
      <c r="B39" s="168" t="s">
        <v>4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 t="s">
        <v>313</v>
      </c>
      <c r="O39" s="181"/>
      <c r="P39" s="181"/>
      <c r="Q39" s="171" t="s">
        <v>375</v>
      </c>
      <c r="R39" s="181"/>
      <c r="S39" s="181"/>
      <c r="T39" s="181"/>
      <c r="U39" s="181"/>
      <c r="V39" s="181"/>
      <c r="W39" s="181"/>
      <c r="X39" s="181"/>
    </row>
    <row r="40" spans="1:24" ht="13.5" hidden="1">
      <c r="A40" s="181"/>
      <c r="B40" s="168" t="s">
        <v>1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 t="s">
        <v>314</v>
      </c>
      <c r="O40" s="181"/>
      <c r="P40" s="181"/>
      <c r="Q40" t="s">
        <v>374</v>
      </c>
      <c r="R40" s="181"/>
      <c r="S40" s="181"/>
      <c r="T40" s="181"/>
      <c r="U40" s="181"/>
      <c r="V40" s="181"/>
      <c r="W40" s="181"/>
      <c r="X40" s="181"/>
    </row>
    <row r="41" spans="1:24" ht="13.5" hidden="1">
      <c r="A41" s="181"/>
      <c r="B41" s="168" t="s">
        <v>2</v>
      </c>
      <c r="C41" s="181"/>
      <c r="D41" s="181"/>
      <c r="E41" s="181"/>
      <c r="F41" s="181"/>
      <c r="G41" s="184"/>
      <c r="H41" s="181"/>
      <c r="I41" s="181"/>
      <c r="J41" s="181"/>
      <c r="K41" s="181"/>
      <c r="L41" s="181"/>
      <c r="M41" s="181"/>
      <c r="N41" s="181" t="s">
        <v>315</v>
      </c>
      <c r="O41" s="181"/>
      <c r="P41" s="181"/>
      <c r="Q41" s="171" t="s">
        <v>343</v>
      </c>
      <c r="R41" s="181"/>
      <c r="S41" s="181"/>
      <c r="T41" s="181"/>
      <c r="U41" s="181"/>
      <c r="V41" s="181"/>
      <c r="W41" s="181"/>
      <c r="X41" s="181"/>
    </row>
    <row r="42" spans="1:24" ht="13.5" hidden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 t="s">
        <v>316</v>
      </c>
      <c r="O42" s="181"/>
      <c r="P42" s="181"/>
      <c r="Q42" s="171" t="s">
        <v>344</v>
      </c>
      <c r="R42" s="181"/>
      <c r="S42" s="181"/>
      <c r="T42" s="181"/>
      <c r="U42" s="181"/>
      <c r="V42" s="181"/>
      <c r="W42" s="181"/>
      <c r="X42" s="181"/>
    </row>
    <row r="43" spans="1:24" ht="13.5" hidden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 t="s">
        <v>317</v>
      </c>
      <c r="O43" s="181"/>
      <c r="P43" s="181"/>
      <c r="Q43" s="181"/>
      <c r="R43" s="181"/>
      <c r="S43" s="181"/>
      <c r="T43" s="181"/>
      <c r="U43" s="181"/>
      <c r="V43" s="181"/>
      <c r="W43" s="181"/>
      <c r="X43" s="181"/>
    </row>
    <row r="44" spans="1:24" ht="13.5" hidden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 t="s">
        <v>318</v>
      </c>
      <c r="O44" s="181"/>
      <c r="P44" s="181"/>
      <c r="R44" s="181"/>
      <c r="S44" s="181"/>
      <c r="T44" s="181"/>
      <c r="U44" s="181"/>
      <c r="V44" s="181"/>
      <c r="W44" s="181"/>
      <c r="X44" s="181"/>
    </row>
    <row r="45" spans="1:24" ht="13.5" hidden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 t="s">
        <v>319</v>
      </c>
      <c r="O45" s="181"/>
      <c r="P45" s="181"/>
      <c r="R45" s="181"/>
      <c r="S45" s="181"/>
      <c r="T45" s="181"/>
      <c r="U45" s="181"/>
      <c r="V45" s="181"/>
      <c r="W45" s="181"/>
      <c r="X45" s="181"/>
    </row>
    <row r="46" spans="1:24" ht="13.5" hidden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 t="s">
        <v>320</v>
      </c>
      <c r="O46" s="181"/>
      <c r="P46" s="181"/>
      <c r="R46" s="181"/>
      <c r="S46" s="181"/>
      <c r="T46" s="181"/>
      <c r="U46" s="181"/>
      <c r="V46" s="181"/>
      <c r="W46" s="181"/>
      <c r="X46" s="181"/>
    </row>
    <row r="47" spans="1:24" ht="13.5" hidden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 t="s">
        <v>321</v>
      </c>
      <c r="O47" s="181"/>
      <c r="P47" s="181"/>
      <c r="R47" s="181"/>
      <c r="S47" s="181"/>
      <c r="T47" s="181"/>
      <c r="U47" s="181"/>
      <c r="V47" s="181"/>
      <c r="W47" s="181"/>
      <c r="X47" s="181"/>
    </row>
    <row r="48" spans="1:24" ht="13.5" hidden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 t="s">
        <v>322</v>
      </c>
      <c r="O48" s="181"/>
      <c r="P48" s="181"/>
      <c r="R48" s="181"/>
      <c r="S48" s="181"/>
      <c r="T48" s="181"/>
      <c r="U48" s="181"/>
      <c r="V48" s="181"/>
      <c r="W48" s="181"/>
      <c r="X48" s="181"/>
    </row>
    <row r="49" spans="1:24" ht="13.5" hidden="1">
      <c r="A49" s="181"/>
      <c r="B49" s="181"/>
      <c r="C49" s="188" t="s">
        <v>328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 t="s">
        <v>323</v>
      </c>
      <c r="O49" s="181"/>
      <c r="P49" s="181"/>
      <c r="Q49" s="181"/>
      <c r="R49" s="181"/>
      <c r="S49" s="181"/>
      <c r="T49" s="181"/>
      <c r="U49" s="181"/>
      <c r="V49" s="181"/>
      <c r="W49" s="181"/>
      <c r="X49" s="181"/>
    </row>
    <row r="50" spans="1:24" ht="14.25" hidden="1" thickBot="1">
      <c r="A50" s="181"/>
      <c r="B50" s="181"/>
      <c r="C50" s="188" t="s">
        <v>329</v>
      </c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 t="s">
        <v>324</v>
      </c>
      <c r="O50" s="181"/>
      <c r="P50" s="181"/>
      <c r="Q50" s="181"/>
      <c r="R50" s="181"/>
      <c r="S50" s="181"/>
      <c r="T50" s="181"/>
      <c r="U50" s="181"/>
      <c r="V50" s="181"/>
      <c r="W50" s="181"/>
      <c r="X50" s="181"/>
    </row>
    <row r="51" spans="1:24" ht="14.25" hidden="1" thickBot="1">
      <c r="A51" s="181"/>
      <c r="B51" s="181"/>
      <c r="C51" s="188" t="s">
        <v>330</v>
      </c>
      <c r="D51" s="181"/>
      <c r="E51" s="181"/>
      <c r="F51" s="181"/>
      <c r="G51" s="402"/>
      <c r="H51" s="403"/>
      <c r="I51" s="404"/>
      <c r="J51" s="402"/>
      <c r="K51" s="403"/>
      <c r="L51" s="404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</row>
    <row r="52" spans="1:24" ht="13.5" hidden="1">
      <c r="A52" s="181"/>
      <c r="B52" s="181"/>
      <c r="C52" s="189" t="s">
        <v>331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</row>
    <row r="53" spans="1:24" ht="13.5" hidden="1">
      <c r="A53" s="181"/>
      <c r="B53" s="181"/>
      <c r="C53" s="181" t="s">
        <v>4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</row>
    <row r="54" spans="1:24" ht="13.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</row>
    <row r="55" spans="1:24" ht="13.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</row>
    <row r="56" spans="1:24" ht="13.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</row>
    <row r="57" spans="1:24" ht="13.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</row>
    <row r="58" spans="1:24" ht="13.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</row>
    <row r="59" spans="1:24" ht="13.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</row>
    <row r="60" spans="1:24" ht="13.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</row>
    <row r="61" spans="1:24" ht="13.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</row>
    <row r="62" spans="1:24" ht="13.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</row>
    <row r="63" spans="1:24" ht="13.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</row>
    <row r="64" spans="1:24" ht="13.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</row>
    <row r="65" spans="1:24" ht="13.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</row>
    <row r="66" spans="1:24" ht="13.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</row>
    <row r="67" spans="1:24" ht="13.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</row>
    <row r="68" spans="1:24" ht="13.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</row>
    <row r="69" spans="1:24" ht="13.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</row>
    <row r="70" spans="1:24" ht="13.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</row>
    <row r="71" spans="1:24" ht="13.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</row>
    <row r="72" spans="1:24" ht="13.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</row>
    <row r="73" spans="1:24" ht="13.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</row>
    <row r="74" spans="1:24" ht="13.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</row>
    <row r="75" spans="1:24" ht="13.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</row>
    <row r="76" spans="1:24" ht="13.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</row>
    <row r="77" spans="1:24" ht="13.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</row>
    <row r="78" spans="1:24" ht="13.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</row>
    <row r="79" spans="1:24" ht="13.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</row>
    <row r="80" spans="1:24" ht="13.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</row>
    <row r="81" spans="1:24" ht="13.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</row>
    <row r="82" spans="1:24" ht="13.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</row>
    <row r="83" spans="1:24" ht="13.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</row>
    <row r="84" spans="1:24" ht="13.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</row>
    <row r="85" spans="1:24" ht="13.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</row>
    <row r="86" spans="1:24" ht="13.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</row>
    <row r="87" spans="1:24" ht="13.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</row>
    <row r="88" spans="1:24" ht="13.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</row>
    <row r="89" spans="1:24" ht="13.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</row>
    <row r="90" spans="1:24" ht="13.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</row>
    <row r="91" spans="1:24" ht="13.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</row>
    <row r="92" spans="1:24" ht="13.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</row>
    <row r="93" spans="1:24" ht="13.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</row>
    <row r="94" spans="1:24" ht="13.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</row>
    <row r="95" spans="1:24" ht="13.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</row>
    <row r="96" spans="1:24" ht="13.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</row>
    <row r="97" spans="1:24" ht="13.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</row>
    <row r="98" spans="1:24" ht="13.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</row>
    <row r="99" spans="1:24" ht="13.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</row>
    <row r="100" spans="1:24" ht="13.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</row>
    <row r="101" spans="1:24" ht="13.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</row>
    <row r="102" spans="1:24" ht="13.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</row>
    <row r="103" spans="1:24" ht="13.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</row>
    <row r="104" spans="1:24" ht="13.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</row>
    <row r="105" spans="1:24" ht="13.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</row>
    <row r="106" spans="1:24" ht="13.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</row>
    <row r="107" spans="1:24" ht="13.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</row>
  </sheetData>
  <sheetProtection/>
  <mergeCells count="46">
    <mergeCell ref="I5:N5"/>
    <mergeCell ref="I4:N4"/>
    <mergeCell ref="B18:G18"/>
    <mergeCell ref="B14:G14"/>
    <mergeCell ref="H14:X14"/>
    <mergeCell ref="H13:X13"/>
    <mergeCell ref="H12:X12"/>
    <mergeCell ref="B16:H16"/>
    <mergeCell ref="B13:G13"/>
    <mergeCell ref="H18:O18"/>
    <mergeCell ref="B33:E33"/>
    <mergeCell ref="B32:E32"/>
    <mergeCell ref="F31:K31"/>
    <mergeCell ref="L31:Q31"/>
    <mergeCell ref="F33:K33"/>
    <mergeCell ref="T2:X2"/>
    <mergeCell ref="A8:X8"/>
    <mergeCell ref="B10:H10"/>
    <mergeCell ref="B12:G12"/>
    <mergeCell ref="I3:N3"/>
    <mergeCell ref="L32:Q32"/>
    <mergeCell ref="R32:W32"/>
    <mergeCell ref="R31:W31"/>
    <mergeCell ref="F32:K32"/>
    <mergeCell ref="B27:G27"/>
    <mergeCell ref="H19:K19"/>
    <mergeCell ref="H25:X25"/>
    <mergeCell ref="H27:X27"/>
    <mergeCell ref="B19:G20"/>
    <mergeCell ref="B25:G25"/>
    <mergeCell ref="B26:G26"/>
    <mergeCell ref="B24:G24"/>
    <mergeCell ref="L20:O20"/>
    <mergeCell ref="H20:K20"/>
    <mergeCell ref="L19:O19"/>
    <mergeCell ref="H26:X26"/>
    <mergeCell ref="G51:I51"/>
    <mergeCell ref="J51:L51"/>
    <mergeCell ref="F34:K34"/>
    <mergeCell ref="L34:Q34"/>
    <mergeCell ref="L33:Q33"/>
    <mergeCell ref="H24:X24"/>
    <mergeCell ref="R34:W34"/>
    <mergeCell ref="A36:X36"/>
    <mergeCell ref="B34:E34"/>
    <mergeCell ref="R33:W33"/>
  </mergeCells>
  <dataValidations count="4">
    <dataValidation type="list" allowBlank="1" showInputMessage="1" showErrorMessage="1" sqref="I4:N4">
      <formula1>$B$39:$B$41</formula1>
    </dataValidation>
    <dataValidation type="list" allowBlank="1" showInputMessage="1" showErrorMessage="1" sqref="H18">
      <formula1>$N$38:$N$50</formula1>
    </dataValidation>
    <dataValidation type="list" allowBlank="1" showInputMessage="1" showErrorMessage="1" sqref="H12:X12">
      <formula1>$Q$38:$Q$42</formula1>
    </dataValidation>
    <dataValidation type="list" allowBlank="1" showInputMessage="1" showErrorMessage="1" sqref="H25:X25">
      <formula1>$C$49:$C$53</formula1>
    </dataValidation>
  </dataValidation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scale="91" r:id="rId2"/>
  <colBreaks count="1" manualBreakCount="1">
    <brk id="24" max="8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51"/>
  <sheetViews>
    <sheetView tabSelected="1" view="pageBreakPreview" zoomScaleSheetLayoutView="100" workbookViewId="0" topLeftCell="A86">
      <selection activeCell="AF25" sqref="AF25:AH25"/>
    </sheetView>
  </sheetViews>
  <sheetFormatPr defaultColWidth="9.140625" defaultRowHeight="12.75"/>
  <cols>
    <col min="1" max="1" width="3.8515625" style="27" customWidth="1"/>
    <col min="2" max="2" width="4.8515625" style="27" customWidth="1"/>
    <col min="3" max="3" width="3.421875" style="27" customWidth="1"/>
    <col min="4" max="4" width="2.57421875" style="27" customWidth="1"/>
    <col min="5" max="5" width="3.421875" style="27" customWidth="1"/>
    <col min="6" max="10" width="4.421875" style="27" customWidth="1"/>
    <col min="11" max="11" width="3.7109375" style="27" customWidth="1"/>
    <col min="12" max="12" width="5.140625" style="27" customWidth="1"/>
    <col min="13" max="13" width="3.7109375" style="27" customWidth="1"/>
    <col min="14" max="15" width="3.00390625" style="27" customWidth="1"/>
    <col min="16" max="16" width="3.28125" style="27" customWidth="1"/>
    <col min="17" max="20" width="3.7109375" style="27" customWidth="1"/>
    <col min="21" max="21" width="4.140625" style="27" customWidth="1"/>
    <col min="22" max="24" width="3.7109375" style="27" customWidth="1"/>
    <col min="25" max="25" width="3.28125" style="27" customWidth="1"/>
    <col min="26" max="26" width="4.57421875" style="27" customWidth="1"/>
    <col min="27" max="29" width="3.7109375" style="27" customWidth="1"/>
    <col min="30" max="30" width="5.421875" style="27" customWidth="1"/>
    <col min="31" max="31" width="5.00390625" style="27" customWidth="1"/>
    <col min="32" max="33" width="4.00390625" style="27" customWidth="1"/>
    <col min="34" max="34" width="3.57421875" style="27" customWidth="1"/>
    <col min="35" max="37" width="3.7109375" style="27" customWidth="1"/>
    <col min="38" max="16384" width="9.140625" style="27" customWidth="1"/>
  </cols>
  <sheetData>
    <row r="1" spans="1:37" ht="18" thickBot="1">
      <c r="A1" s="467" t="s">
        <v>389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9"/>
    </row>
    <row r="3" spans="1:14" ht="15">
      <c r="A3" s="165" t="s">
        <v>290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7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37" ht="14.25" customHeight="1">
      <c r="A5" s="458" t="s">
        <v>376</v>
      </c>
      <c r="B5" s="460"/>
      <c r="C5" s="458" t="s">
        <v>377</v>
      </c>
      <c r="D5" s="459"/>
      <c r="E5" s="459"/>
      <c r="F5" s="459"/>
      <c r="G5" s="459"/>
      <c r="H5" s="459"/>
      <c r="I5" s="459"/>
      <c r="J5" s="459"/>
      <c r="K5" s="459"/>
      <c r="L5" s="460"/>
      <c r="M5" s="434" t="s">
        <v>358</v>
      </c>
      <c r="N5" s="470"/>
      <c r="O5" s="470"/>
      <c r="P5" s="470"/>
      <c r="Q5" s="434" t="s">
        <v>358</v>
      </c>
      <c r="R5" s="470"/>
      <c r="S5" s="470"/>
      <c r="T5" s="470"/>
      <c r="U5" s="434" t="s">
        <v>358</v>
      </c>
      <c r="V5" s="470"/>
      <c r="W5" s="470"/>
      <c r="X5" s="470"/>
      <c r="Y5" s="434" t="s">
        <v>358</v>
      </c>
      <c r="Z5" s="470"/>
      <c r="AA5" s="470"/>
      <c r="AB5" s="470"/>
      <c r="AC5" s="471" t="s">
        <v>379</v>
      </c>
      <c r="AD5" s="471"/>
      <c r="AE5" s="471"/>
      <c r="AF5" s="438" t="s">
        <v>361</v>
      </c>
      <c r="AG5" s="438"/>
      <c r="AH5" s="438"/>
      <c r="AI5" s="438"/>
      <c r="AJ5" s="438"/>
      <c r="AK5" s="438"/>
    </row>
    <row r="6" spans="1:37" ht="24" customHeight="1">
      <c r="A6" s="461"/>
      <c r="B6" s="463"/>
      <c r="C6" s="461"/>
      <c r="D6" s="462"/>
      <c r="E6" s="462"/>
      <c r="F6" s="462"/>
      <c r="G6" s="462"/>
      <c r="H6" s="462"/>
      <c r="I6" s="462"/>
      <c r="J6" s="462"/>
      <c r="K6" s="462"/>
      <c r="L6" s="463"/>
      <c r="M6" s="193" t="s">
        <v>232</v>
      </c>
      <c r="N6" s="193" t="s">
        <v>47</v>
      </c>
      <c r="O6" s="193" t="s">
        <v>48</v>
      </c>
      <c r="P6" s="193" t="s">
        <v>360</v>
      </c>
      <c r="Q6" s="193" t="s">
        <v>232</v>
      </c>
      <c r="R6" s="193" t="s">
        <v>47</v>
      </c>
      <c r="S6" s="193" t="s">
        <v>48</v>
      </c>
      <c r="T6" s="193" t="s">
        <v>360</v>
      </c>
      <c r="U6" s="193" t="s">
        <v>232</v>
      </c>
      <c r="V6" s="193" t="s">
        <v>47</v>
      </c>
      <c r="W6" s="193" t="s">
        <v>48</v>
      </c>
      <c r="X6" s="193" t="s">
        <v>360</v>
      </c>
      <c r="Y6" s="193" t="s">
        <v>232</v>
      </c>
      <c r="Z6" s="193" t="s">
        <v>47</v>
      </c>
      <c r="AA6" s="193" t="s">
        <v>48</v>
      </c>
      <c r="AB6" s="193" t="s">
        <v>360</v>
      </c>
      <c r="AC6" s="471"/>
      <c r="AD6" s="471"/>
      <c r="AE6" s="471"/>
      <c r="AF6" s="438"/>
      <c r="AG6" s="438"/>
      <c r="AH6" s="438"/>
      <c r="AI6" s="438"/>
      <c r="AJ6" s="438"/>
      <c r="AK6" s="438"/>
    </row>
    <row r="7" spans="1:37" ht="12.75" customHeight="1">
      <c r="A7" s="433" t="s">
        <v>41</v>
      </c>
      <c r="B7" s="433"/>
      <c r="C7" s="435" t="s">
        <v>50</v>
      </c>
      <c r="D7" s="435"/>
      <c r="E7" s="435"/>
      <c r="F7" s="435"/>
      <c r="G7" s="435"/>
      <c r="H7" s="435"/>
      <c r="I7" s="435"/>
      <c r="J7" s="435"/>
      <c r="K7" s="435"/>
      <c r="L7" s="435"/>
      <c r="M7" s="433" t="s">
        <v>51</v>
      </c>
      <c r="N7" s="433"/>
      <c r="O7" s="433"/>
      <c r="P7" s="433"/>
      <c r="Q7" s="433" t="s">
        <v>52</v>
      </c>
      <c r="R7" s="433"/>
      <c r="S7" s="433"/>
      <c r="T7" s="433"/>
      <c r="U7" s="433" t="s">
        <v>53</v>
      </c>
      <c r="V7" s="433"/>
      <c r="W7" s="433"/>
      <c r="X7" s="433"/>
      <c r="Y7" s="433" t="s">
        <v>54</v>
      </c>
      <c r="Z7" s="433"/>
      <c r="AA7" s="433"/>
      <c r="AB7" s="433"/>
      <c r="AC7" s="435" t="s">
        <v>55</v>
      </c>
      <c r="AD7" s="435"/>
      <c r="AE7" s="435"/>
      <c r="AF7" s="435" t="s">
        <v>56</v>
      </c>
      <c r="AG7" s="435"/>
      <c r="AH7" s="435"/>
      <c r="AI7" s="435"/>
      <c r="AJ7" s="435"/>
      <c r="AK7" s="435"/>
    </row>
    <row r="8" spans="1:37" ht="19.5" customHeight="1">
      <c r="A8" s="454" t="s">
        <v>326</v>
      </c>
      <c r="B8" s="454"/>
      <c r="C8" s="464" t="s">
        <v>357</v>
      </c>
      <c r="D8" s="464"/>
      <c r="E8" s="464"/>
      <c r="F8" s="464"/>
      <c r="G8" s="464"/>
      <c r="H8" s="464"/>
      <c r="I8" s="464"/>
      <c r="J8" s="464"/>
      <c r="K8" s="464"/>
      <c r="L8" s="464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465"/>
      <c r="AD8" s="465"/>
      <c r="AE8" s="465"/>
      <c r="AF8" s="466"/>
      <c r="AG8" s="466"/>
      <c r="AH8" s="466"/>
      <c r="AI8" s="466"/>
      <c r="AJ8" s="466"/>
      <c r="AK8" s="466"/>
    </row>
    <row r="9" spans="1:37" ht="20.25" customHeight="1">
      <c r="A9" s="454" t="s">
        <v>291</v>
      </c>
      <c r="B9" s="454"/>
      <c r="C9" s="464" t="s">
        <v>378</v>
      </c>
      <c r="D9" s="464"/>
      <c r="E9" s="464"/>
      <c r="F9" s="464"/>
      <c r="G9" s="464"/>
      <c r="H9" s="464"/>
      <c r="I9" s="464"/>
      <c r="J9" s="464"/>
      <c r="K9" s="464"/>
      <c r="L9" s="464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465"/>
      <c r="AD9" s="465"/>
      <c r="AE9" s="465"/>
      <c r="AF9" s="466"/>
      <c r="AG9" s="466"/>
      <c r="AH9" s="466"/>
      <c r="AI9" s="466"/>
      <c r="AJ9" s="466"/>
      <c r="AK9" s="466"/>
    </row>
    <row r="10" spans="1:37" ht="20.25" customHeight="1">
      <c r="A10" s="454"/>
      <c r="B10" s="45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465"/>
      <c r="AD10" s="465"/>
      <c r="AE10" s="465"/>
      <c r="AF10" s="466"/>
      <c r="AG10" s="466"/>
      <c r="AH10" s="466"/>
      <c r="AI10" s="466"/>
      <c r="AJ10" s="466"/>
      <c r="AK10" s="466"/>
    </row>
    <row r="11" spans="1:37" ht="20.25" customHeight="1">
      <c r="A11" s="454"/>
      <c r="B11" s="45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465"/>
      <c r="AD11" s="465"/>
      <c r="AE11" s="465"/>
      <c r="AF11" s="466"/>
      <c r="AG11" s="466"/>
      <c r="AH11" s="466"/>
      <c r="AI11" s="466"/>
      <c r="AJ11" s="466"/>
      <c r="AK11" s="466"/>
    </row>
    <row r="12" spans="1:37" ht="12.75">
      <c r="A12" s="454"/>
      <c r="B12" s="45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199"/>
      <c r="N12" s="199"/>
      <c r="O12" s="199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465"/>
      <c r="AD12" s="465"/>
      <c r="AE12" s="465"/>
      <c r="AF12" s="466"/>
      <c r="AG12" s="466"/>
      <c r="AH12" s="466"/>
      <c r="AI12" s="466"/>
      <c r="AJ12" s="466"/>
      <c r="AK12" s="466"/>
    </row>
    <row r="13" spans="1:37" ht="12.75" hidden="1">
      <c r="A13" s="454"/>
      <c r="B13" s="45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199"/>
      <c r="N13" s="199"/>
      <c r="O13" s="199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465"/>
      <c r="AD13" s="465"/>
      <c r="AE13" s="465"/>
      <c r="AF13" s="466"/>
      <c r="AG13" s="466"/>
      <c r="AH13" s="466"/>
      <c r="AI13" s="466"/>
      <c r="AJ13" s="466"/>
      <c r="AK13" s="466"/>
    </row>
    <row r="14" spans="1:37" ht="12.75" hidden="1">
      <c r="A14" s="454"/>
      <c r="B14" s="45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199"/>
      <c r="N14" s="199"/>
      <c r="O14" s="199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465"/>
      <c r="AD14" s="465"/>
      <c r="AE14" s="465"/>
      <c r="AF14" s="466"/>
      <c r="AG14" s="466"/>
      <c r="AH14" s="466"/>
      <c r="AI14" s="466"/>
      <c r="AJ14" s="466"/>
      <c r="AK14" s="466"/>
    </row>
    <row r="15" spans="1:37" ht="12.75" hidden="1">
      <c r="A15" s="454"/>
      <c r="B15" s="45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199"/>
      <c r="N15" s="199"/>
      <c r="O15" s="199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465"/>
      <c r="AD15" s="465"/>
      <c r="AE15" s="465"/>
      <c r="AF15" s="466"/>
      <c r="AG15" s="466"/>
      <c r="AH15" s="466"/>
      <c r="AI15" s="466"/>
      <c r="AJ15" s="466"/>
      <c r="AK15" s="466"/>
    </row>
    <row r="16" spans="1:37" ht="12.75" hidden="1">
      <c r="A16" s="454"/>
      <c r="B16" s="45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199"/>
      <c r="N16" s="199"/>
      <c r="O16" s="199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465"/>
      <c r="AD16" s="465"/>
      <c r="AE16" s="465"/>
      <c r="AF16" s="466"/>
      <c r="AG16" s="466"/>
      <c r="AH16" s="466"/>
      <c r="AI16" s="466"/>
      <c r="AJ16" s="466"/>
      <c r="AK16" s="466"/>
    </row>
    <row r="17" spans="1:37" ht="12.75">
      <c r="A17" s="194"/>
      <c r="B17"/>
      <c r="C17" s="191"/>
      <c r="D17" s="191"/>
      <c r="E17" s="191"/>
      <c r="F17" s="191"/>
      <c r="G17" s="195"/>
      <c r="H17" s="195"/>
      <c r="I17" s="195"/>
      <c r="J17" s="195"/>
      <c r="K17" s="195"/>
      <c r="L17" s="195"/>
      <c r="M17" s="195"/>
      <c r="N17" s="195"/>
      <c r="O17" s="195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87"/>
      <c r="AG17" s="187"/>
      <c r="AH17" s="187"/>
      <c r="AI17" s="187"/>
      <c r="AJ17" s="187"/>
      <c r="AK17" s="187"/>
    </row>
    <row r="18" spans="1:37" ht="15">
      <c r="A18" s="418" t="s">
        <v>333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</row>
    <row r="20" spans="1:37" ht="27" customHeight="1">
      <c r="A20" s="438" t="s">
        <v>363</v>
      </c>
      <c r="B20" s="438"/>
      <c r="C20" s="438" t="s">
        <v>390</v>
      </c>
      <c r="D20" s="438"/>
      <c r="E20" s="438"/>
      <c r="F20" s="442" t="s">
        <v>65</v>
      </c>
      <c r="G20" s="443"/>
      <c r="H20" s="443"/>
      <c r="I20" s="443"/>
      <c r="J20" s="443"/>
      <c r="K20" s="443"/>
      <c r="L20" s="443"/>
      <c r="M20" s="444"/>
      <c r="N20" s="458" t="s">
        <v>66</v>
      </c>
      <c r="O20" s="459"/>
      <c r="P20" s="459"/>
      <c r="Q20" s="460"/>
      <c r="R20" s="458" t="s">
        <v>364</v>
      </c>
      <c r="S20" s="459"/>
      <c r="T20" s="459"/>
      <c r="U20" s="460"/>
      <c r="V20" s="458" t="s">
        <v>391</v>
      </c>
      <c r="W20" s="459"/>
      <c r="X20" s="459"/>
      <c r="Y20" s="459"/>
      <c r="Z20" s="460"/>
      <c r="AA20" s="438" t="s">
        <v>372</v>
      </c>
      <c r="AB20" s="438"/>
      <c r="AC20" s="438"/>
      <c r="AD20" s="438" t="s">
        <v>300</v>
      </c>
      <c r="AE20" s="438"/>
      <c r="AF20" s="438" t="s">
        <v>403</v>
      </c>
      <c r="AG20" s="438"/>
      <c r="AH20" s="438"/>
      <c r="AI20" s="438"/>
      <c r="AJ20" s="438"/>
      <c r="AK20" s="438"/>
    </row>
    <row r="21" spans="1:37" ht="16.5" customHeight="1">
      <c r="A21" s="438"/>
      <c r="B21" s="438"/>
      <c r="C21" s="438"/>
      <c r="D21" s="438"/>
      <c r="E21" s="438"/>
      <c r="F21" s="445"/>
      <c r="G21" s="446"/>
      <c r="H21" s="446"/>
      <c r="I21" s="446"/>
      <c r="J21" s="446"/>
      <c r="K21" s="446"/>
      <c r="L21" s="446"/>
      <c r="M21" s="447"/>
      <c r="N21" s="461"/>
      <c r="O21" s="462"/>
      <c r="P21" s="462"/>
      <c r="Q21" s="463"/>
      <c r="R21" s="461"/>
      <c r="S21" s="462"/>
      <c r="T21" s="462"/>
      <c r="U21" s="463"/>
      <c r="V21" s="461"/>
      <c r="W21" s="462"/>
      <c r="X21" s="462"/>
      <c r="Y21" s="462"/>
      <c r="Z21" s="463"/>
      <c r="AA21" s="438"/>
      <c r="AB21" s="438"/>
      <c r="AC21" s="438"/>
      <c r="AD21" s="438"/>
      <c r="AE21" s="438"/>
      <c r="AF21" s="434" t="s">
        <v>112</v>
      </c>
      <c r="AG21" s="434"/>
      <c r="AH21" s="434"/>
      <c r="AI21" s="434" t="s">
        <v>299</v>
      </c>
      <c r="AJ21" s="434"/>
      <c r="AK21" s="434"/>
    </row>
    <row r="22" spans="1:37" s="178" customFormat="1" ht="12.75" customHeight="1">
      <c r="A22" s="433" t="s">
        <v>41</v>
      </c>
      <c r="B22" s="433"/>
      <c r="C22" s="433" t="s">
        <v>50</v>
      </c>
      <c r="D22" s="433"/>
      <c r="E22" s="433"/>
      <c r="F22" s="455" t="s">
        <v>51</v>
      </c>
      <c r="G22" s="456"/>
      <c r="H22" s="456"/>
      <c r="I22" s="456"/>
      <c r="J22" s="456"/>
      <c r="K22" s="456"/>
      <c r="L22" s="456"/>
      <c r="M22" s="457"/>
      <c r="N22" s="455" t="s">
        <v>52</v>
      </c>
      <c r="O22" s="456"/>
      <c r="P22" s="456"/>
      <c r="Q22" s="457"/>
      <c r="R22" s="455" t="s">
        <v>53</v>
      </c>
      <c r="S22" s="456"/>
      <c r="T22" s="456"/>
      <c r="U22" s="457"/>
      <c r="V22" s="455" t="s">
        <v>54</v>
      </c>
      <c r="W22" s="456"/>
      <c r="X22" s="456"/>
      <c r="Y22" s="456"/>
      <c r="Z22" s="457"/>
      <c r="AA22" s="433" t="s">
        <v>55</v>
      </c>
      <c r="AB22" s="433"/>
      <c r="AC22" s="433"/>
      <c r="AD22" s="433" t="s">
        <v>56</v>
      </c>
      <c r="AE22" s="433"/>
      <c r="AF22" s="433" t="s">
        <v>57</v>
      </c>
      <c r="AG22" s="433"/>
      <c r="AH22" s="433"/>
      <c r="AI22" s="433" t="s">
        <v>58</v>
      </c>
      <c r="AJ22" s="433"/>
      <c r="AK22" s="433"/>
    </row>
    <row r="23" spans="1:37" ht="17.25" customHeight="1">
      <c r="A23" s="436"/>
      <c r="B23" s="436"/>
      <c r="C23" s="436"/>
      <c r="D23" s="436"/>
      <c r="E23" s="436"/>
      <c r="F23" s="439"/>
      <c r="G23" s="440"/>
      <c r="H23" s="440"/>
      <c r="I23" s="440"/>
      <c r="J23" s="440"/>
      <c r="K23" s="440"/>
      <c r="L23" s="440"/>
      <c r="M23" s="441"/>
      <c r="N23" s="449"/>
      <c r="O23" s="451"/>
      <c r="P23" s="451"/>
      <c r="Q23" s="450"/>
      <c r="R23" s="449"/>
      <c r="S23" s="451"/>
      <c r="T23" s="451"/>
      <c r="U23" s="450"/>
      <c r="V23" s="449"/>
      <c r="W23" s="451"/>
      <c r="X23" s="451"/>
      <c r="Y23" s="451"/>
      <c r="Z23" s="450"/>
      <c r="AA23" s="454"/>
      <c r="AB23" s="454"/>
      <c r="AC23" s="454"/>
      <c r="AD23" s="436"/>
      <c r="AE23" s="436"/>
      <c r="AF23" s="436"/>
      <c r="AG23" s="436"/>
      <c r="AH23" s="436"/>
      <c r="AI23" s="436"/>
      <c r="AJ23" s="436"/>
      <c r="AK23" s="436"/>
    </row>
    <row r="24" spans="1:37" ht="17.25" customHeight="1" hidden="1">
      <c r="A24" s="436"/>
      <c r="B24" s="436"/>
      <c r="C24" s="436"/>
      <c r="D24" s="436"/>
      <c r="E24" s="436"/>
      <c r="F24" s="439"/>
      <c r="G24" s="440"/>
      <c r="H24" s="440"/>
      <c r="I24" s="440"/>
      <c r="J24" s="440"/>
      <c r="K24" s="440"/>
      <c r="L24" s="440"/>
      <c r="M24" s="441"/>
      <c r="N24" s="449"/>
      <c r="O24" s="451"/>
      <c r="P24" s="451"/>
      <c r="Q24" s="450"/>
      <c r="R24" s="449"/>
      <c r="S24" s="451"/>
      <c r="T24" s="451"/>
      <c r="U24" s="450"/>
      <c r="V24" s="449"/>
      <c r="W24" s="451"/>
      <c r="X24" s="451"/>
      <c r="Y24" s="451"/>
      <c r="Z24" s="450"/>
      <c r="AA24" s="454"/>
      <c r="AB24" s="454"/>
      <c r="AC24" s="454"/>
      <c r="AD24" s="436"/>
      <c r="AE24" s="436"/>
      <c r="AF24" s="436"/>
      <c r="AG24" s="436"/>
      <c r="AH24" s="436"/>
      <c r="AI24" s="436"/>
      <c r="AJ24" s="436"/>
      <c r="AK24" s="436"/>
    </row>
    <row r="25" spans="1:37" ht="17.25" customHeight="1">
      <c r="A25" s="436"/>
      <c r="B25" s="436"/>
      <c r="C25" s="436"/>
      <c r="D25" s="436"/>
      <c r="E25" s="436"/>
      <c r="F25" s="439"/>
      <c r="G25" s="440"/>
      <c r="H25" s="440"/>
      <c r="I25" s="440"/>
      <c r="J25" s="440"/>
      <c r="K25" s="440"/>
      <c r="L25" s="440"/>
      <c r="M25" s="441"/>
      <c r="N25" s="449"/>
      <c r="O25" s="451"/>
      <c r="P25" s="451"/>
      <c r="Q25" s="450"/>
      <c r="R25" s="449"/>
      <c r="S25" s="451"/>
      <c r="T25" s="451"/>
      <c r="U25" s="450"/>
      <c r="V25" s="449"/>
      <c r="W25" s="451"/>
      <c r="X25" s="451"/>
      <c r="Y25" s="451"/>
      <c r="Z25" s="450"/>
      <c r="AA25" s="454"/>
      <c r="AB25" s="454"/>
      <c r="AC25" s="454"/>
      <c r="AD25" s="436"/>
      <c r="AE25" s="436"/>
      <c r="AF25" s="436"/>
      <c r="AG25" s="436"/>
      <c r="AH25" s="436"/>
      <c r="AI25" s="436"/>
      <c r="AJ25" s="436"/>
      <c r="AK25" s="436"/>
    </row>
    <row r="26" spans="1:37" ht="17.25" customHeight="1" hidden="1">
      <c r="A26" s="436"/>
      <c r="B26" s="436"/>
      <c r="C26" s="436"/>
      <c r="D26" s="436"/>
      <c r="E26" s="436"/>
      <c r="F26" s="439"/>
      <c r="G26" s="440"/>
      <c r="H26" s="440"/>
      <c r="I26" s="440"/>
      <c r="J26" s="440"/>
      <c r="K26" s="440"/>
      <c r="L26" s="440"/>
      <c r="M26" s="441"/>
      <c r="N26" s="449"/>
      <c r="O26" s="451"/>
      <c r="P26" s="451"/>
      <c r="Q26" s="450"/>
      <c r="R26" s="449"/>
      <c r="S26" s="451"/>
      <c r="T26" s="451"/>
      <c r="U26" s="450"/>
      <c r="V26" s="449"/>
      <c r="W26" s="451"/>
      <c r="X26" s="451"/>
      <c r="Y26" s="451"/>
      <c r="Z26" s="450"/>
      <c r="AA26" s="454"/>
      <c r="AB26" s="454"/>
      <c r="AC26" s="454"/>
      <c r="AD26" s="436"/>
      <c r="AE26" s="436"/>
      <c r="AF26" s="436"/>
      <c r="AG26" s="436"/>
      <c r="AH26" s="436"/>
      <c r="AI26" s="436"/>
      <c r="AJ26" s="436"/>
      <c r="AK26" s="436"/>
    </row>
    <row r="27" spans="1:37" ht="17.25" customHeight="1" hidden="1">
      <c r="A27" s="436"/>
      <c r="B27" s="436"/>
      <c r="C27" s="436"/>
      <c r="D27" s="436"/>
      <c r="E27" s="436"/>
      <c r="F27" s="439"/>
      <c r="G27" s="440"/>
      <c r="H27" s="440"/>
      <c r="I27" s="440"/>
      <c r="J27" s="440"/>
      <c r="K27" s="440"/>
      <c r="L27" s="440"/>
      <c r="M27" s="441"/>
      <c r="N27" s="449"/>
      <c r="O27" s="451"/>
      <c r="P27" s="451"/>
      <c r="Q27" s="450"/>
      <c r="R27" s="449"/>
      <c r="S27" s="451"/>
      <c r="T27" s="451"/>
      <c r="U27" s="450"/>
      <c r="V27" s="449"/>
      <c r="W27" s="451"/>
      <c r="X27" s="451"/>
      <c r="Y27" s="451"/>
      <c r="Z27" s="450"/>
      <c r="AA27" s="454"/>
      <c r="AB27" s="454"/>
      <c r="AC27" s="454"/>
      <c r="AD27" s="436"/>
      <c r="AE27" s="436"/>
      <c r="AF27" s="436"/>
      <c r="AG27" s="436"/>
      <c r="AH27" s="436"/>
      <c r="AI27" s="436"/>
      <c r="AJ27" s="436"/>
      <c r="AK27" s="436"/>
    </row>
    <row r="28" spans="1:37" ht="17.25" customHeight="1" hidden="1">
      <c r="A28" s="436"/>
      <c r="B28" s="436"/>
      <c r="C28" s="436"/>
      <c r="D28" s="436"/>
      <c r="E28" s="436"/>
      <c r="F28" s="439"/>
      <c r="G28" s="440"/>
      <c r="H28" s="440"/>
      <c r="I28" s="440"/>
      <c r="J28" s="440"/>
      <c r="K28" s="440"/>
      <c r="L28" s="440"/>
      <c r="M28" s="441"/>
      <c r="N28" s="449"/>
      <c r="O28" s="451"/>
      <c r="P28" s="451"/>
      <c r="Q28" s="450"/>
      <c r="R28" s="449"/>
      <c r="S28" s="451"/>
      <c r="T28" s="451"/>
      <c r="U28" s="450"/>
      <c r="V28" s="449"/>
      <c r="W28" s="451"/>
      <c r="X28" s="451"/>
      <c r="Y28" s="451"/>
      <c r="Z28" s="450"/>
      <c r="AA28" s="454"/>
      <c r="AB28" s="454"/>
      <c r="AC28" s="454"/>
      <c r="AD28" s="436"/>
      <c r="AE28" s="436"/>
      <c r="AF28" s="436"/>
      <c r="AG28" s="436"/>
      <c r="AH28" s="436"/>
      <c r="AI28" s="436"/>
      <c r="AJ28" s="436"/>
      <c r="AK28" s="436"/>
    </row>
    <row r="29" spans="1:37" ht="17.25" customHeight="1" hidden="1">
      <c r="A29" s="436"/>
      <c r="B29" s="436"/>
      <c r="C29" s="436"/>
      <c r="D29" s="436"/>
      <c r="E29" s="436"/>
      <c r="F29" s="439"/>
      <c r="G29" s="440"/>
      <c r="H29" s="440"/>
      <c r="I29" s="440"/>
      <c r="J29" s="440"/>
      <c r="K29" s="440"/>
      <c r="L29" s="440"/>
      <c r="M29" s="441"/>
      <c r="N29" s="449"/>
      <c r="O29" s="451"/>
      <c r="P29" s="451"/>
      <c r="Q29" s="450"/>
      <c r="R29" s="449"/>
      <c r="S29" s="451"/>
      <c r="T29" s="451"/>
      <c r="U29" s="450"/>
      <c r="V29" s="449"/>
      <c r="W29" s="451"/>
      <c r="X29" s="451"/>
      <c r="Y29" s="451"/>
      <c r="Z29" s="450"/>
      <c r="AA29" s="454"/>
      <c r="AB29" s="454"/>
      <c r="AC29" s="454"/>
      <c r="AD29" s="436"/>
      <c r="AE29" s="436"/>
      <c r="AF29" s="436"/>
      <c r="AG29" s="436"/>
      <c r="AH29" s="436"/>
      <c r="AI29" s="436"/>
      <c r="AJ29" s="436"/>
      <c r="AK29" s="436"/>
    </row>
    <row r="30" spans="1:37" ht="17.25" customHeight="1" hidden="1">
      <c r="A30" s="436"/>
      <c r="B30" s="436"/>
      <c r="C30" s="436"/>
      <c r="D30" s="436"/>
      <c r="E30" s="436"/>
      <c r="F30" s="439"/>
      <c r="G30" s="440"/>
      <c r="H30" s="440"/>
      <c r="I30" s="440"/>
      <c r="J30" s="440"/>
      <c r="K30" s="440"/>
      <c r="L30" s="440"/>
      <c r="M30" s="441"/>
      <c r="N30" s="449"/>
      <c r="O30" s="451"/>
      <c r="P30" s="451"/>
      <c r="Q30" s="450"/>
      <c r="R30" s="449"/>
      <c r="S30" s="451"/>
      <c r="T30" s="451"/>
      <c r="U30" s="450"/>
      <c r="V30" s="449"/>
      <c r="W30" s="451"/>
      <c r="X30" s="451"/>
      <c r="Y30" s="451"/>
      <c r="Z30" s="450"/>
      <c r="AA30" s="454"/>
      <c r="AB30" s="454"/>
      <c r="AC30" s="454"/>
      <c r="AD30" s="436"/>
      <c r="AE30" s="436"/>
      <c r="AF30" s="436"/>
      <c r="AG30" s="436"/>
      <c r="AH30" s="436"/>
      <c r="AI30" s="436"/>
      <c r="AJ30" s="436"/>
      <c r="AK30" s="436"/>
    </row>
    <row r="31" spans="1:37" ht="17.25" customHeight="1" hidden="1">
      <c r="A31" s="436"/>
      <c r="B31" s="436"/>
      <c r="C31" s="436"/>
      <c r="D31" s="436"/>
      <c r="E31" s="436"/>
      <c r="F31" s="439"/>
      <c r="G31" s="440"/>
      <c r="H31" s="440"/>
      <c r="I31" s="440"/>
      <c r="J31" s="440"/>
      <c r="K31" s="440"/>
      <c r="L31" s="440"/>
      <c r="M31" s="441"/>
      <c r="N31" s="449"/>
      <c r="O31" s="451"/>
      <c r="P31" s="451"/>
      <c r="Q31" s="450"/>
      <c r="R31" s="449"/>
      <c r="S31" s="451"/>
      <c r="T31" s="451"/>
      <c r="U31" s="450"/>
      <c r="V31" s="449"/>
      <c r="W31" s="451"/>
      <c r="X31" s="451"/>
      <c r="Y31" s="451"/>
      <c r="Z31" s="450"/>
      <c r="AA31" s="454"/>
      <c r="AB31" s="454"/>
      <c r="AC31" s="454"/>
      <c r="AD31" s="436"/>
      <c r="AE31" s="436"/>
      <c r="AF31" s="436"/>
      <c r="AG31" s="436"/>
      <c r="AH31" s="436"/>
      <c r="AI31" s="436"/>
      <c r="AJ31" s="436"/>
      <c r="AK31" s="436"/>
    </row>
    <row r="32" spans="1:37" ht="17.25" customHeight="1" hidden="1">
      <c r="A32" s="436"/>
      <c r="B32" s="436"/>
      <c r="C32" s="436"/>
      <c r="D32" s="436"/>
      <c r="E32" s="436"/>
      <c r="F32" s="439"/>
      <c r="G32" s="440"/>
      <c r="H32" s="440"/>
      <c r="I32" s="440"/>
      <c r="J32" s="440"/>
      <c r="K32" s="440"/>
      <c r="L32" s="440"/>
      <c r="M32" s="441"/>
      <c r="N32" s="449"/>
      <c r="O32" s="451"/>
      <c r="P32" s="451"/>
      <c r="Q32" s="450"/>
      <c r="R32" s="449"/>
      <c r="S32" s="451"/>
      <c r="T32" s="451"/>
      <c r="U32" s="450"/>
      <c r="V32" s="449"/>
      <c r="W32" s="451"/>
      <c r="X32" s="451"/>
      <c r="Y32" s="451"/>
      <c r="Z32" s="450"/>
      <c r="AA32" s="454"/>
      <c r="AB32" s="454"/>
      <c r="AC32" s="454"/>
      <c r="AD32" s="436"/>
      <c r="AE32" s="436"/>
      <c r="AF32" s="436"/>
      <c r="AG32" s="436"/>
      <c r="AH32" s="436"/>
      <c r="AI32" s="436"/>
      <c r="AJ32" s="436"/>
      <c r="AK32" s="436"/>
    </row>
    <row r="33" spans="1:37" ht="12.75">
      <c r="A33" s="475" t="s">
        <v>123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7"/>
      <c r="AF33" s="479">
        <f>AF23+AF24+AF25+AF26+AF27+AF28+AF29+AF30+AF31+AF32</f>
        <v>0</v>
      </c>
      <c r="AG33" s="480"/>
      <c r="AH33" s="481"/>
      <c r="AI33" s="479">
        <f>AI23+AI24+AI25+AI26+AI27+AI28+AI29+AI30+AI31+AI32</f>
        <v>0</v>
      </c>
      <c r="AJ33" s="480"/>
      <c r="AK33" s="481"/>
    </row>
    <row r="34" spans="1:28" ht="12.75" customHeight="1">
      <c r="A34" s="478" t="s">
        <v>365</v>
      </c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</row>
    <row r="35" spans="1:28" ht="12.75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</row>
    <row r="36" spans="1:37" ht="15">
      <c r="A36" s="418" t="s">
        <v>373</v>
      </c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</row>
    <row r="37" ht="11.25" customHeight="1">
      <c r="A37" s="165"/>
    </row>
    <row r="38" spans="1:37" ht="12.75" customHeight="1">
      <c r="A38" s="438" t="s">
        <v>366</v>
      </c>
      <c r="B38" s="438"/>
      <c r="C38" s="438" t="s">
        <v>390</v>
      </c>
      <c r="D38" s="438"/>
      <c r="E38" s="438"/>
      <c r="F38" s="438" t="s">
        <v>332</v>
      </c>
      <c r="G38" s="438"/>
      <c r="H38" s="438"/>
      <c r="I38" s="438"/>
      <c r="J38" s="438"/>
      <c r="K38" s="438" t="s">
        <v>117</v>
      </c>
      <c r="L38" s="438"/>
      <c r="M38" s="438"/>
      <c r="N38" s="438"/>
      <c r="O38" s="438"/>
      <c r="P38" s="438"/>
      <c r="Q38" s="438"/>
      <c r="R38" s="438" t="s">
        <v>303</v>
      </c>
      <c r="S38" s="438"/>
      <c r="T38" s="438"/>
      <c r="U38" s="438" t="s">
        <v>304</v>
      </c>
      <c r="V38" s="438"/>
      <c r="W38" s="438"/>
      <c r="X38" s="434" t="s">
        <v>305</v>
      </c>
      <c r="Y38" s="434"/>
      <c r="Z38" s="434"/>
      <c r="AA38" s="434"/>
      <c r="AB38" s="434"/>
      <c r="AC38" s="482" t="s">
        <v>339</v>
      </c>
      <c r="AD38" s="483"/>
      <c r="AE38" s="483"/>
      <c r="AF38" s="483"/>
      <c r="AG38" s="483"/>
      <c r="AH38" s="484"/>
      <c r="AI38" s="438" t="s">
        <v>371</v>
      </c>
      <c r="AJ38" s="438"/>
      <c r="AK38" s="438"/>
    </row>
    <row r="39" spans="1:37" ht="13.5" customHeight="1">
      <c r="A39" s="438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4"/>
      <c r="Y39" s="434"/>
      <c r="Z39" s="434"/>
      <c r="AA39" s="434"/>
      <c r="AB39" s="434"/>
      <c r="AC39" s="434" t="s">
        <v>112</v>
      </c>
      <c r="AD39" s="434"/>
      <c r="AE39" s="434"/>
      <c r="AF39" s="434" t="s">
        <v>299</v>
      </c>
      <c r="AG39" s="434"/>
      <c r="AH39" s="434"/>
      <c r="AI39" s="438"/>
      <c r="AJ39" s="438"/>
      <c r="AK39" s="438"/>
    </row>
    <row r="40" spans="1:37" s="177" customFormat="1" ht="12.75" customHeight="1">
      <c r="A40" s="433" t="s">
        <v>41</v>
      </c>
      <c r="B40" s="433"/>
      <c r="C40" s="433" t="s">
        <v>50</v>
      </c>
      <c r="D40" s="433"/>
      <c r="E40" s="433"/>
      <c r="F40" s="433" t="s">
        <v>51</v>
      </c>
      <c r="G40" s="433"/>
      <c r="H40" s="433"/>
      <c r="I40" s="433"/>
      <c r="J40" s="433"/>
      <c r="K40" s="435" t="s">
        <v>52</v>
      </c>
      <c r="L40" s="435"/>
      <c r="M40" s="435"/>
      <c r="N40" s="435"/>
      <c r="O40" s="435"/>
      <c r="P40" s="435"/>
      <c r="Q40" s="435"/>
      <c r="R40" s="435" t="s">
        <v>53</v>
      </c>
      <c r="S40" s="435"/>
      <c r="T40" s="435"/>
      <c r="U40" s="435" t="s">
        <v>54</v>
      </c>
      <c r="V40" s="435"/>
      <c r="W40" s="435"/>
      <c r="X40" s="433" t="s">
        <v>55</v>
      </c>
      <c r="Y40" s="433"/>
      <c r="Z40" s="433"/>
      <c r="AA40" s="433"/>
      <c r="AB40" s="433"/>
      <c r="AC40" s="433" t="s">
        <v>56</v>
      </c>
      <c r="AD40" s="433"/>
      <c r="AE40" s="433"/>
      <c r="AF40" s="433" t="s">
        <v>57</v>
      </c>
      <c r="AG40" s="433"/>
      <c r="AH40" s="433"/>
      <c r="AI40" s="433" t="s">
        <v>58</v>
      </c>
      <c r="AJ40" s="433"/>
      <c r="AK40" s="433"/>
    </row>
    <row r="41" spans="1:37" ht="18.75" customHeight="1">
      <c r="A41" s="433"/>
      <c r="B41" s="433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</row>
    <row r="42" spans="1:37" ht="18.75" customHeight="1">
      <c r="A42" s="433"/>
      <c r="B42" s="433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</row>
    <row r="43" spans="1:37" ht="18.75" customHeight="1" hidden="1">
      <c r="A43" s="433"/>
      <c r="B43" s="433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</row>
    <row r="44" spans="1:37" ht="18.75" customHeight="1" hidden="1">
      <c r="A44" s="433"/>
      <c r="B44" s="433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</row>
    <row r="45" spans="1:37" ht="18.75" customHeight="1" hidden="1">
      <c r="A45" s="433"/>
      <c r="B45" s="433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</row>
    <row r="46" spans="1:37" ht="18.75" customHeight="1" hidden="1">
      <c r="A46" s="433"/>
      <c r="B46" s="433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</row>
    <row r="47" spans="1:37" ht="18.75" customHeight="1" hidden="1">
      <c r="A47" s="433"/>
      <c r="B47" s="433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</row>
    <row r="48" spans="1:37" ht="18.75" customHeight="1" hidden="1">
      <c r="A48" s="433"/>
      <c r="B48" s="433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</row>
    <row r="49" spans="1:37" ht="18.75" customHeight="1" hidden="1">
      <c r="A49" s="433"/>
      <c r="B49" s="433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</row>
    <row r="50" spans="1:37" ht="12.75">
      <c r="A50" s="486" t="s">
        <v>123</v>
      </c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486"/>
      <c r="AB50" s="486"/>
      <c r="AC50" s="489">
        <f>SUM(AC41:AE49)</f>
        <v>0</v>
      </c>
      <c r="AD50" s="489"/>
      <c r="AE50" s="489"/>
      <c r="AF50" s="489">
        <f>SUM(AF41:AH49)</f>
        <v>0</v>
      </c>
      <c r="AG50" s="489"/>
      <c r="AH50" s="489"/>
      <c r="AI50" s="489">
        <f>SUM(AI41:AK49)</f>
        <v>0</v>
      </c>
      <c r="AJ50" s="489"/>
      <c r="AK50" s="489"/>
    </row>
    <row r="52" ht="13.5">
      <c r="A52" s="182" t="s">
        <v>398</v>
      </c>
    </row>
    <row r="54" spans="1:37" ht="26.25" customHeight="1">
      <c r="A54" s="438" t="s">
        <v>380</v>
      </c>
      <c r="B54" s="438"/>
      <c r="C54" s="434" t="s">
        <v>381</v>
      </c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 t="s">
        <v>382</v>
      </c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</row>
    <row r="55" spans="1:37" s="177" customFormat="1" ht="12.75" customHeight="1">
      <c r="A55" s="433" t="s">
        <v>41</v>
      </c>
      <c r="B55" s="433"/>
      <c r="C55" s="433" t="s">
        <v>50</v>
      </c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 t="s">
        <v>51</v>
      </c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3"/>
    </row>
    <row r="56" spans="1:37" ht="17.25" customHeight="1">
      <c r="A56" s="436"/>
      <c r="B56" s="436"/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</row>
    <row r="57" spans="1:37" ht="17.25" customHeight="1">
      <c r="A57" s="449"/>
      <c r="B57" s="450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</row>
    <row r="58" spans="1:37" ht="17.25" customHeight="1" hidden="1">
      <c r="A58" s="449"/>
      <c r="B58" s="450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</row>
    <row r="59" spans="1:37" ht="17.25" customHeight="1" hidden="1">
      <c r="A59" s="449"/>
      <c r="B59" s="450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452"/>
    </row>
    <row r="60" spans="1:37" ht="19.5" customHeight="1" hidden="1">
      <c r="A60" s="449"/>
      <c r="B60" s="450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</row>
    <row r="61" spans="1:37" ht="19.5" customHeight="1" hidden="1">
      <c r="A61" s="449"/>
      <c r="B61" s="450"/>
      <c r="C61" s="452"/>
      <c r="D61" s="452"/>
      <c r="E61" s="452"/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</row>
    <row r="62" spans="1:37" ht="19.5" customHeight="1" hidden="1">
      <c r="A62" s="449"/>
      <c r="B62" s="450"/>
      <c r="C62" s="452"/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</row>
    <row r="63" spans="1:37" ht="19.5" customHeight="1" hidden="1">
      <c r="A63" s="436"/>
      <c r="B63" s="436"/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</row>
    <row r="64" spans="1:37" ht="19.5" customHeight="1" hidden="1">
      <c r="A64" s="436"/>
      <c r="B64" s="436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</row>
    <row r="65" spans="1:37" ht="19.5" customHeight="1" hidden="1">
      <c r="A65" s="436"/>
      <c r="B65" s="436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</row>
    <row r="66" spans="1:37" ht="12.75" customHeight="1">
      <c r="A66" s="190"/>
      <c r="B66" s="190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</row>
    <row r="67" spans="1:37" ht="22.5" customHeight="1">
      <c r="A67" s="214" t="s">
        <v>359</v>
      </c>
      <c r="B67" s="448" t="s">
        <v>392</v>
      </c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8"/>
      <c r="AJ67" s="448"/>
      <c r="AK67" s="448"/>
    </row>
    <row r="68" spans="1:37" ht="7.5" customHeight="1">
      <c r="A68" s="190"/>
      <c r="B68" s="190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</row>
    <row r="69" spans="1:37" ht="12.75" customHeight="1">
      <c r="A69" s="438" t="s">
        <v>383</v>
      </c>
      <c r="B69" s="438"/>
      <c r="C69" s="434" t="s">
        <v>384</v>
      </c>
      <c r="D69" s="434"/>
      <c r="E69" s="434"/>
      <c r="F69" s="434"/>
      <c r="G69" s="434"/>
      <c r="H69" s="434"/>
      <c r="I69" s="434"/>
      <c r="J69" s="434"/>
      <c r="K69" s="434"/>
      <c r="L69" s="431" t="s">
        <v>189</v>
      </c>
      <c r="M69" s="431"/>
      <c r="N69" s="431"/>
      <c r="O69" s="431" t="s">
        <v>385</v>
      </c>
      <c r="P69" s="431"/>
      <c r="Q69" s="431"/>
      <c r="R69" s="431"/>
      <c r="S69" s="431"/>
      <c r="T69" s="431"/>
      <c r="U69" s="431"/>
      <c r="V69" s="431" t="s">
        <v>399</v>
      </c>
      <c r="W69" s="431"/>
      <c r="X69" s="431"/>
      <c r="Y69" s="431"/>
      <c r="Z69" s="431"/>
      <c r="AA69" s="431"/>
      <c r="AB69" s="431"/>
      <c r="AC69" s="431" t="s">
        <v>386</v>
      </c>
      <c r="AD69" s="431"/>
      <c r="AE69" s="431"/>
      <c r="AF69" s="431"/>
      <c r="AG69" s="431"/>
      <c r="AH69" s="431"/>
      <c r="AI69" s="431"/>
      <c r="AJ69" s="431"/>
      <c r="AK69" s="431"/>
    </row>
    <row r="70" spans="1:37" ht="12.75" customHeight="1">
      <c r="A70" s="438"/>
      <c r="B70" s="438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1" t="s">
        <v>358</v>
      </c>
      <c r="P70" s="431"/>
      <c r="Q70" s="431"/>
      <c r="R70" s="431" t="s">
        <v>387</v>
      </c>
      <c r="S70" s="431"/>
      <c r="T70" s="431"/>
      <c r="U70" s="431"/>
      <c r="V70" s="431" t="s">
        <v>358</v>
      </c>
      <c r="W70" s="431"/>
      <c r="X70" s="431"/>
      <c r="Y70" s="431" t="s">
        <v>387</v>
      </c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31"/>
      <c r="AK70" s="431"/>
    </row>
    <row r="71" spans="1:37" ht="12" customHeight="1">
      <c r="A71" s="435" t="s">
        <v>41</v>
      </c>
      <c r="B71" s="435"/>
      <c r="C71" s="432" t="s">
        <v>50</v>
      </c>
      <c r="D71" s="432"/>
      <c r="E71" s="432"/>
      <c r="F71" s="432"/>
      <c r="G71" s="432"/>
      <c r="H71" s="432"/>
      <c r="I71" s="432"/>
      <c r="J71" s="432"/>
      <c r="K71" s="432"/>
      <c r="L71" s="432" t="s">
        <v>51</v>
      </c>
      <c r="M71" s="432"/>
      <c r="N71" s="432"/>
      <c r="O71" s="432" t="s">
        <v>52</v>
      </c>
      <c r="P71" s="432"/>
      <c r="Q71" s="432"/>
      <c r="R71" s="432" t="s">
        <v>53</v>
      </c>
      <c r="S71" s="432"/>
      <c r="T71" s="432"/>
      <c r="U71" s="432"/>
      <c r="V71" s="432" t="s">
        <v>54</v>
      </c>
      <c r="W71" s="432"/>
      <c r="X71" s="432"/>
      <c r="Y71" s="432" t="s">
        <v>55</v>
      </c>
      <c r="Z71" s="432"/>
      <c r="AA71" s="432"/>
      <c r="AB71" s="432"/>
      <c r="AC71" s="432" t="s">
        <v>56</v>
      </c>
      <c r="AD71" s="432"/>
      <c r="AE71" s="432"/>
      <c r="AF71" s="432"/>
      <c r="AG71" s="432"/>
      <c r="AH71" s="432"/>
      <c r="AI71" s="432"/>
      <c r="AJ71" s="432"/>
      <c r="AK71" s="432"/>
    </row>
    <row r="72" spans="1:37" ht="18" customHeight="1">
      <c r="A72" s="436"/>
      <c r="B72" s="436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  <c r="AA72" s="433"/>
      <c r="AB72" s="433"/>
      <c r="AC72" s="433"/>
      <c r="AD72" s="433"/>
      <c r="AE72" s="433"/>
      <c r="AF72" s="433"/>
      <c r="AG72" s="433"/>
      <c r="AH72" s="433"/>
      <c r="AI72" s="433"/>
      <c r="AJ72" s="433"/>
      <c r="AK72" s="433"/>
    </row>
    <row r="73" spans="1:37" ht="18" customHeight="1">
      <c r="A73" s="436"/>
      <c r="B73" s="436"/>
      <c r="C73" s="433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433"/>
      <c r="W73" s="433"/>
      <c r="X73" s="433"/>
      <c r="Y73" s="433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33"/>
    </row>
    <row r="74" spans="1:37" ht="12.75" hidden="1">
      <c r="A74" s="436"/>
      <c r="B74" s="436"/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3"/>
      <c r="AC74" s="433"/>
      <c r="AD74" s="433"/>
      <c r="AE74" s="433"/>
      <c r="AF74" s="433"/>
      <c r="AG74" s="433"/>
      <c r="AH74" s="433"/>
      <c r="AI74" s="433"/>
      <c r="AJ74" s="433"/>
      <c r="AK74" s="433"/>
    </row>
    <row r="75" spans="1:37" ht="12.75">
      <c r="A75" s="190"/>
      <c r="B75" s="190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</row>
    <row r="76" spans="1:37" ht="27.75">
      <c r="A76" s="214" t="s">
        <v>393</v>
      </c>
      <c r="B76" s="437" t="s">
        <v>397</v>
      </c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</row>
    <row r="77" spans="1:37" ht="12.75">
      <c r="A77" s="438" t="s">
        <v>276</v>
      </c>
      <c r="B77" s="438"/>
      <c r="C77" s="434" t="s">
        <v>384</v>
      </c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1" t="s">
        <v>189</v>
      </c>
      <c r="T77" s="431"/>
      <c r="U77" s="431"/>
      <c r="V77" s="431" t="s">
        <v>385</v>
      </c>
      <c r="W77" s="431"/>
      <c r="X77" s="431"/>
      <c r="Y77" s="431"/>
      <c r="Z77" s="431" t="s">
        <v>399</v>
      </c>
      <c r="AA77" s="431"/>
      <c r="AB77" s="431"/>
      <c r="AC77" s="431"/>
      <c r="AD77" s="431"/>
      <c r="AE77" s="431" t="s">
        <v>386</v>
      </c>
      <c r="AF77" s="431"/>
      <c r="AG77" s="431"/>
      <c r="AH77" s="431"/>
      <c r="AI77" s="431"/>
      <c r="AJ77" s="431"/>
      <c r="AK77" s="431"/>
    </row>
    <row r="78" spans="1:37" ht="12.75">
      <c r="A78" s="435" t="s">
        <v>41</v>
      </c>
      <c r="B78" s="435"/>
      <c r="C78" s="433" t="s">
        <v>50</v>
      </c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2" t="s">
        <v>51</v>
      </c>
      <c r="T78" s="432"/>
      <c r="U78" s="432"/>
      <c r="V78" s="432" t="s">
        <v>52</v>
      </c>
      <c r="W78" s="432"/>
      <c r="X78" s="432"/>
      <c r="Y78" s="432"/>
      <c r="Z78" s="432" t="s">
        <v>53</v>
      </c>
      <c r="AA78" s="432"/>
      <c r="AB78" s="432"/>
      <c r="AC78" s="432"/>
      <c r="AD78" s="432"/>
      <c r="AE78" s="432" t="s">
        <v>54</v>
      </c>
      <c r="AF78" s="432"/>
      <c r="AG78" s="432"/>
      <c r="AH78" s="432"/>
      <c r="AI78" s="432"/>
      <c r="AJ78" s="432"/>
      <c r="AK78" s="432"/>
    </row>
    <row r="79" spans="1:37" ht="12.75">
      <c r="A79" s="436"/>
      <c r="B79" s="436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</row>
    <row r="80" spans="1:37" ht="12.75">
      <c r="A80" s="436"/>
      <c r="B80" s="436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3"/>
      <c r="Y80" s="433"/>
      <c r="Z80" s="433"/>
      <c r="AA80" s="433"/>
      <c r="AB80" s="433"/>
      <c r="AC80" s="433"/>
      <c r="AD80" s="433"/>
      <c r="AE80" s="433"/>
      <c r="AF80" s="433"/>
      <c r="AG80" s="433"/>
      <c r="AH80" s="433"/>
      <c r="AI80" s="433"/>
      <c r="AJ80" s="433"/>
      <c r="AK80" s="433"/>
    </row>
    <row r="81" spans="1:37" ht="12.75" hidden="1">
      <c r="A81" s="436"/>
      <c r="B81" s="436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3"/>
      <c r="Z81" s="433"/>
      <c r="AA81" s="433"/>
      <c r="AB81" s="433"/>
      <c r="AC81" s="433"/>
      <c r="AD81" s="433"/>
      <c r="AE81" s="433"/>
      <c r="AF81" s="433"/>
      <c r="AG81" s="433"/>
      <c r="AH81" s="433"/>
      <c r="AI81" s="433"/>
      <c r="AJ81" s="433"/>
      <c r="AK81" s="433"/>
    </row>
    <row r="82" spans="1:37" ht="12.75" hidden="1">
      <c r="A82" s="436"/>
      <c r="B82" s="436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3"/>
      <c r="V82" s="433"/>
      <c r="W82" s="433"/>
      <c r="X82" s="433"/>
      <c r="Y82" s="433"/>
      <c r="Z82" s="433"/>
      <c r="AA82" s="433"/>
      <c r="AB82" s="433"/>
      <c r="AC82" s="433"/>
      <c r="AD82" s="433"/>
      <c r="AE82" s="433"/>
      <c r="AF82" s="433"/>
      <c r="AG82" s="433"/>
      <c r="AH82" s="433"/>
      <c r="AI82" s="433"/>
      <c r="AJ82" s="433"/>
      <c r="AK82" s="433"/>
    </row>
    <row r="83" spans="1:37" ht="12.75">
      <c r="A83" s="190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</row>
    <row r="84" spans="1:21" ht="13.5">
      <c r="A84" s="182" t="s">
        <v>394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</row>
    <row r="85" ht="7.5" customHeight="1"/>
    <row r="86" spans="1:37" ht="15.75" customHeight="1">
      <c r="A86" s="438" t="s">
        <v>400</v>
      </c>
      <c r="B86" s="438"/>
      <c r="C86" s="434" t="s">
        <v>306</v>
      </c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8" t="s">
        <v>308</v>
      </c>
      <c r="S86" s="438"/>
      <c r="T86" s="438"/>
      <c r="U86" s="438" t="s">
        <v>307</v>
      </c>
      <c r="V86" s="438"/>
      <c r="W86" s="438"/>
      <c r="X86" s="438" t="s">
        <v>138</v>
      </c>
      <c r="Y86" s="438"/>
      <c r="Z86" s="438"/>
      <c r="AA86" s="434" t="s">
        <v>139</v>
      </c>
      <c r="AB86" s="434"/>
      <c r="AC86" s="434"/>
      <c r="AD86" s="434"/>
      <c r="AE86" s="434"/>
      <c r="AF86" s="434"/>
      <c r="AG86" s="434"/>
      <c r="AH86" s="434"/>
      <c r="AI86" s="434"/>
      <c r="AJ86" s="434"/>
      <c r="AK86" s="434"/>
    </row>
    <row r="87" spans="1:37" ht="37.5" customHeight="1">
      <c r="A87" s="438"/>
      <c r="B87" s="438"/>
      <c r="C87" s="434" t="s">
        <v>167</v>
      </c>
      <c r="D87" s="434"/>
      <c r="E87" s="434"/>
      <c r="F87" s="434"/>
      <c r="G87" s="434"/>
      <c r="H87" s="434"/>
      <c r="I87" s="434"/>
      <c r="J87" s="434"/>
      <c r="K87" s="438" t="s">
        <v>340</v>
      </c>
      <c r="L87" s="438"/>
      <c r="M87" s="438" t="s">
        <v>188</v>
      </c>
      <c r="N87" s="438"/>
      <c r="O87" s="438" t="s">
        <v>341</v>
      </c>
      <c r="P87" s="438"/>
      <c r="Q87" s="438"/>
      <c r="R87" s="438"/>
      <c r="S87" s="438"/>
      <c r="T87" s="438"/>
      <c r="U87" s="438"/>
      <c r="V87" s="438"/>
      <c r="W87" s="438"/>
      <c r="X87" s="438"/>
      <c r="Y87" s="438"/>
      <c r="Z87" s="438"/>
      <c r="AA87" s="434"/>
      <c r="AB87" s="434"/>
      <c r="AC87" s="434"/>
      <c r="AD87" s="434"/>
      <c r="AE87" s="434"/>
      <c r="AF87" s="434"/>
      <c r="AG87" s="434"/>
      <c r="AH87" s="434"/>
      <c r="AI87" s="434"/>
      <c r="AJ87" s="434"/>
      <c r="AK87" s="434"/>
    </row>
    <row r="88" spans="1:37" s="178" customFormat="1" ht="12.75" customHeight="1">
      <c r="A88" s="433" t="s">
        <v>41</v>
      </c>
      <c r="B88" s="433"/>
      <c r="C88" s="433" t="s">
        <v>50</v>
      </c>
      <c r="D88" s="433"/>
      <c r="E88" s="433"/>
      <c r="F88" s="433"/>
      <c r="G88" s="433"/>
      <c r="H88" s="433"/>
      <c r="I88" s="433"/>
      <c r="J88" s="433"/>
      <c r="K88" s="433" t="s">
        <v>51</v>
      </c>
      <c r="L88" s="433"/>
      <c r="M88" s="433" t="s">
        <v>52</v>
      </c>
      <c r="N88" s="433"/>
      <c r="O88" s="433" t="s">
        <v>53</v>
      </c>
      <c r="P88" s="433"/>
      <c r="Q88" s="433"/>
      <c r="R88" s="435" t="s">
        <v>54</v>
      </c>
      <c r="S88" s="435"/>
      <c r="T88" s="435"/>
      <c r="U88" s="433" t="s">
        <v>55</v>
      </c>
      <c r="V88" s="433"/>
      <c r="W88" s="433"/>
      <c r="X88" s="433" t="s">
        <v>56</v>
      </c>
      <c r="Y88" s="433"/>
      <c r="Z88" s="433"/>
      <c r="AA88" s="433" t="s">
        <v>57</v>
      </c>
      <c r="AB88" s="433"/>
      <c r="AC88" s="433"/>
      <c r="AD88" s="433"/>
      <c r="AE88" s="433"/>
      <c r="AF88" s="433"/>
      <c r="AG88" s="433"/>
      <c r="AH88" s="433"/>
      <c r="AI88" s="433"/>
      <c r="AJ88" s="433"/>
      <c r="AK88" s="433"/>
    </row>
    <row r="89" spans="1:37" ht="17.25" customHeight="1">
      <c r="A89" s="454"/>
      <c r="B89" s="454"/>
      <c r="C89" s="453"/>
      <c r="D89" s="453"/>
      <c r="E89" s="453"/>
      <c r="F89" s="453"/>
      <c r="G89" s="453"/>
      <c r="H89" s="453"/>
      <c r="I89" s="453"/>
      <c r="J89" s="453"/>
      <c r="K89" s="485"/>
      <c r="L89" s="485"/>
      <c r="M89" s="485"/>
      <c r="N89" s="454"/>
      <c r="O89" s="485">
        <f>K89*M89</f>
        <v>0</v>
      </c>
      <c r="P89" s="485"/>
      <c r="Q89" s="485"/>
      <c r="R89" s="454"/>
      <c r="S89" s="454"/>
      <c r="T89" s="454"/>
      <c r="U89" s="454"/>
      <c r="V89" s="454"/>
      <c r="W89" s="454"/>
      <c r="X89" s="454"/>
      <c r="Y89" s="454"/>
      <c r="Z89" s="454"/>
      <c r="AA89" s="453"/>
      <c r="AB89" s="453"/>
      <c r="AC89" s="453"/>
      <c r="AD89" s="453"/>
      <c r="AE89" s="453"/>
      <c r="AF89" s="453"/>
      <c r="AG89" s="453"/>
      <c r="AH89" s="453"/>
      <c r="AI89" s="453"/>
      <c r="AJ89" s="453"/>
      <c r="AK89" s="453"/>
    </row>
    <row r="90" spans="1:37" ht="17.25" customHeight="1">
      <c r="A90" s="454"/>
      <c r="B90" s="454"/>
      <c r="C90" s="453"/>
      <c r="D90" s="453"/>
      <c r="E90" s="453"/>
      <c r="F90" s="453"/>
      <c r="G90" s="453"/>
      <c r="H90" s="453"/>
      <c r="I90" s="453"/>
      <c r="J90" s="453"/>
      <c r="K90" s="454"/>
      <c r="L90" s="454"/>
      <c r="M90" s="454"/>
      <c r="N90" s="454"/>
      <c r="O90" s="485">
        <f aca="true" t="shared" si="0" ref="O90:O97">K90*M90</f>
        <v>0</v>
      </c>
      <c r="P90" s="485"/>
      <c r="Q90" s="485"/>
      <c r="R90" s="454"/>
      <c r="S90" s="454"/>
      <c r="T90" s="454"/>
      <c r="U90" s="454"/>
      <c r="V90" s="454"/>
      <c r="W90" s="454"/>
      <c r="X90" s="454"/>
      <c r="Y90" s="454"/>
      <c r="Z90" s="454"/>
      <c r="AA90" s="453"/>
      <c r="AB90" s="453"/>
      <c r="AC90" s="453"/>
      <c r="AD90" s="453"/>
      <c r="AE90" s="453"/>
      <c r="AF90" s="453"/>
      <c r="AG90" s="453"/>
      <c r="AH90" s="453"/>
      <c r="AI90" s="453"/>
      <c r="AJ90" s="453"/>
      <c r="AK90" s="453"/>
    </row>
    <row r="91" spans="1:37" ht="17.25" customHeight="1" hidden="1">
      <c r="A91" s="454"/>
      <c r="B91" s="454"/>
      <c r="C91" s="453"/>
      <c r="D91" s="453"/>
      <c r="E91" s="453"/>
      <c r="F91" s="453"/>
      <c r="G91" s="453"/>
      <c r="H91" s="453"/>
      <c r="I91" s="453"/>
      <c r="J91" s="453"/>
      <c r="K91" s="454"/>
      <c r="L91" s="454"/>
      <c r="M91" s="454"/>
      <c r="N91" s="454"/>
      <c r="O91" s="485">
        <f t="shared" si="0"/>
        <v>0</v>
      </c>
      <c r="P91" s="485"/>
      <c r="Q91" s="485"/>
      <c r="R91" s="454"/>
      <c r="S91" s="454"/>
      <c r="T91" s="454"/>
      <c r="U91" s="454"/>
      <c r="V91" s="454"/>
      <c r="W91" s="454"/>
      <c r="X91" s="454"/>
      <c r="Y91" s="454"/>
      <c r="Z91" s="454"/>
      <c r="AA91" s="453"/>
      <c r="AB91" s="453"/>
      <c r="AC91" s="453"/>
      <c r="AD91" s="453"/>
      <c r="AE91" s="453"/>
      <c r="AF91" s="453"/>
      <c r="AG91" s="453"/>
      <c r="AH91" s="453"/>
      <c r="AI91" s="453"/>
      <c r="AJ91" s="453"/>
      <c r="AK91" s="453"/>
    </row>
    <row r="92" spans="1:37" ht="17.25" customHeight="1" hidden="1">
      <c r="A92" s="454"/>
      <c r="B92" s="454"/>
      <c r="C92" s="453"/>
      <c r="D92" s="453"/>
      <c r="E92" s="453"/>
      <c r="F92" s="453"/>
      <c r="G92" s="453"/>
      <c r="H92" s="453"/>
      <c r="I92" s="453"/>
      <c r="J92" s="453"/>
      <c r="K92" s="454"/>
      <c r="L92" s="454"/>
      <c r="M92" s="454"/>
      <c r="N92" s="454"/>
      <c r="O92" s="485">
        <f t="shared" si="0"/>
        <v>0</v>
      </c>
      <c r="P92" s="485"/>
      <c r="Q92" s="485"/>
      <c r="R92" s="454"/>
      <c r="S92" s="454"/>
      <c r="T92" s="454"/>
      <c r="U92" s="454"/>
      <c r="V92" s="454"/>
      <c r="W92" s="454"/>
      <c r="X92" s="454"/>
      <c r="Y92" s="454"/>
      <c r="Z92" s="454"/>
      <c r="AA92" s="453"/>
      <c r="AB92" s="453"/>
      <c r="AC92" s="453"/>
      <c r="AD92" s="453"/>
      <c r="AE92" s="453"/>
      <c r="AF92" s="453"/>
      <c r="AG92" s="453"/>
      <c r="AH92" s="453"/>
      <c r="AI92" s="453"/>
      <c r="AJ92" s="453"/>
      <c r="AK92" s="453"/>
    </row>
    <row r="93" spans="1:37" ht="18" customHeight="1" hidden="1">
      <c r="A93" s="454"/>
      <c r="B93" s="454"/>
      <c r="C93" s="453"/>
      <c r="D93" s="453"/>
      <c r="E93" s="453"/>
      <c r="F93" s="453"/>
      <c r="G93" s="453"/>
      <c r="H93" s="453"/>
      <c r="I93" s="453"/>
      <c r="J93" s="453"/>
      <c r="K93" s="454"/>
      <c r="L93" s="454"/>
      <c r="M93" s="454"/>
      <c r="N93" s="454"/>
      <c r="O93" s="485">
        <f t="shared" si="0"/>
        <v>0</v>
      </c>
      <c r="P93" s="485"/>
      <c r="Q93" s="485"/>
      <c r="R93" s="454"/>
      <c r="S93" s="454"/>
      <c r="T93" s="454"/>
      <c r="U93" s="454"/>
      <c r="V93" s="454"/>
      <c r="W93" s="454"/>
      <c r="X93" s="454"/>
      <c r="Y93" s="454"/>
      <c r="Z93" s="454"/>
      <c r="AA93" s="453"/>
      <c r="AB93" s="453"/>
      <c r="AC93" s="453"/>
      <c r="AD93" s="453"/>
      <c r="AE93" s="453"/>
      <c r="AF93" s="453"/>
      <c r="AG93" s="453"/>
      <c r="AH93" s="453"/>
      <c r="AI93" s="453"/>
      <c r="AJ93" s="453"/>
      <c r="AK93" s="453"/>
    </row>
    <row r="94" spans="1:37" ht="17.25" customHeight="1" hidden="1">
      <c r="A94" s="454"/>
      <c r="B94" s="454"/>
      <c r="C94" s="453"/>
      <c r="D94" s="453"/>
      <c r="E94" s="453"/>
      <c r="F94" s="453"/>
      <c r="G94" s="453"/>
      <c r="H94" s="453"/>
      <c r="I94" s="453"/>
      <c r="J94" s="453"/>
      <c r="K94" s="454"/>
      <c r="L94" s="454"/>
      <c r="M94" s="454"/>
      <c r="N94" s="454"/>
      <c r="O94" s="485">
        <f t="shared" si="0"/>
        <v>0</v>
      </c>
      <c r="P94" s="485"/>
      <c r="Q94" s="485"/>
      <c r="R94" s="454"/>
      <c r="S94" s="454"/>
      <c r="T94" s="454"/>
      <c r="U94" s="454"/>
      <c r="V94" s="454"/>
      <c r="W94" s="454"/>
      <c r="X94" s="454"/>
      <c r="Y94" s="454"/>
      <c r="Z94" s="454"/>
      <c r="AA94" s="453"/>
      <c r="AB94" s="453"/>
      <c r="AC94" s="453"/>
      <c r="AD94" s="453"/>
      <c r="AE94" s="453"/>
      <c r="AF94" s="453"/>
      <c r="AG94" s="453"/>
      <c r="AH94" s="453"/>
      <c r="AI94" s="453"/>
      <c r="AJ94" s="453"/>
      <c r="AK94" s="453"/>
    </row>
    <row r="95" spans="1:37" ht="17.25" customHeight="1" hidden="1">
      <c r="A95" s="454"/>
      <c r="B95" s="454"/>
      <c r="C95" s="453"/>
      <c r="D95" s="453"/>
      <c r="E95" s="453"/>
      <c r="F95" s="453"/>
      <c r="G95" s="453"/>
      <c r="H95" s="453"/>
      <c r="I95" s="453"/>
      <c r="J95" s="453"/>
      <c r="K95" s="454"/>
      <c r="L95" s="454"/>
      <c r="M95" s="454"/>
      <c r="N95" s="454"/>
      <c r="O95" s="485">
        <f t="shared" si="0"/>
        <v>0</v>
      </c>
      <c r="P95" s="485"/>
      <c r="Q95" s="485"/>
      <c r="R95" s="454"/>
      <c r="S95" s="454"/>
      <c r="T95" s="454"/>
      <c r="U95" s="454"/>
      <c r="V95" s="454"/>
      <c r="W95" s="454"/>
      <c r="X95" s="454"/>
      <c r="Y95" s="454"/>
      <c r="Z95" s="454"/>
      <c r="AA95" s="453"/>
      <c r="AB95" s="453"/>
      <c r="AC95" s="453"/>
      <c r="AD95" s="453"/>
      <c r="AE95" s="453"/>
      <c r="AF95" s="453"/>
      <c r="AG95" s="453"/>
      <c r="AH95" s="453"/>
      <c r="AI95" s="453"/>
      <c r="AJ95" s="453"/>
      <c r="AK95" s="453"/>
    </row>
    <row r="96" spans="1:37" ht="17.25" customHeight="1" hidden="1">
      <c r="A96" s="454"/>
      <c r="B96" s="454"/>
      <c r="C96" s="453"/>
      <c r="D96" s="453"/>
      <c r="E96" s="453"/>
      <c r="F96" s="453"/>
      <c r="G96" s="453"/>
      <c r="H96" s="453"/>
      <c r="I96" s="453"/>
      <c r="J96" s="453"/>
      <c r="K96" s="454"/>
      <c r="L96" s="454"/>
      <c r="M96" s="454"/>
      <c r="N96" s="454"/>
      <c r="O96" s="485">
        <f t="shared" si="0"/>
        <v>0</v>
      </c>
      <c r="P96" s="485"/>
      <c r="Q96" s="485"/>
      <c r="R96" s="454"/>
      <c r="S96" s="454"/>
      <c r="T96" s="454"/>
      <c r="U96" s="454"/>
      <c r="V96" s="454"/>
      <c r="W96" s="454"/>
      <c r="X96" s="454"/>
      <c r="Y96" s="454"/>
      <c r="Z96" s="454"/>
      <c r="AA96" s="453"/>
      <c r="AB96" s="453"/>
      <c r="AC96" s="453"/>
      <c r="AD96" s="453"/>
      <c r="AE96" s="453"/>
      <c r="AF96" s="453"/>
      <c r="AG96" s="453"/>
      <c r="AH96" s="453"/>
      <c r="AI96" s="453"/>
      <c r="AJ96" s="453"/>
      <c r="AK96" s="453"/>
    </row>
    <row r="97" spans="1:37" ht="17.25" customHeight="1" hidden="1">
      <c r="A97" s="454"/>
      <c r="B97" s="454"/>
      <c r="C97" s="453"/>
      <c r="D97" s="453"/>
      <c r="E97" s="453"/>
      <c r="F97" s="453"/>
      <c r="G97" s="453"/>
      <c r="H97" s="453"/>
      <c r="I97" s="453"/>
      <c r="J97" s="453"/>
      <c r="K97" s="454"/>
      <c r="L97" s="454"/>
      <c r="M97" s="454"/>
      <c r="N97" s="454"/>
      <c r="O97" s="485">
        <f t="shared" si="0"/>
        <v>0</v>
      </c>
      <c r="P97" s="485"/>
      <c r="Q97" s="485"/>
      <c r="R97" s="454"/>
      <c r="S97" s="454"/>
      <c r="T97" s="454"/>
      <c r="U97" s="454"/>
      <c r="V97" s="454"/>
      <c r="W97" s="454"/>
      <c r="X97" s="454"/>
      <c r="Y97" s="454"/>
      <c r="Z97" s="454"/>
      <c r="AA97" s="453"/>
      <c r="AB97" s="453"/>
      <c r="AC97" s="453"/>
      <c r="AD97" s="453"/>
      <c r="AE97" s="453"/>
      <c r="AF97" s="453"/>
      <c r="AG97" s="453"/>
      <c r="AH97" s="453"/>
      <c r="AI97" s="453"/>
      <c r="AJ97" s="453"/>
      <c r="AK97" s="453"/>
    </row>
    <row r="98" spans="1:37" ht="12.75">
      <c r="A98" s="486" t="s">
        <v>123</v>
      </c>
      <c r="B98" s="486"/>
      <c r="C98" s="486"/>
      <c r="D98" s="486"/>
      <c r="E98" s="486"/>
      <c r="F98" s="486"/>
      <c r="G98" s="486"/>
      <c r="H98" s="486"/>
      <c r="I98" s="486"/>
      <c r="J98" s="486"/>
      <c r="K98" s="486"/>
      <c r="L98" s="486"/>
      <c r="M98" s="487">
        <f>M89+M90+M91+M92+M93+M94+M95+M96+M97</f>
        <v>0</v>
      </c>
      <c r="N98" s="487"/>
      <c r="O98" s="487">
        <f>O89+O90+O91+O93+O92+O94+O95+O96+O97</f>
        <v>0</v>
      </c>
      <c r="P98" s="487"/>
      <c r="Q98" s="487"/>
      <c r="R98" s="490" t="s">
        <v>309</v>
      </c>
      <c r="S98" s="490"/>
      <c r="T98" s="490"/>
      <c r="U98" s="494" t="s">
        <v>309</v>
      </c>
      <c r="V98" s="494"/>
      <c r="W98" s="494"/>
      <c r="X98" s="494" t="s">
        <v>309</v>
      </c>
      <c r="Y98" s="494"/>
      <c r="Z98" s="494"/>
      <c r="AA98" s="495" t="s">
        <v>309</v>
      </c>
      <c r="AB98" s="496"/>
      <c r="AC98" s="496"/>
      <c r="AD98" s="496"/>
      <c r="AE98" s="496"/>
      <c r="AF98" s="496"/>
      <c r="AG98" s="496"/>
      <c r="AH98" s="496"/>
      <c r="AI98" s="496"/>
      <c r="AJ98" s="496"/>
      <c r="AK98" s="497"/>
    </row>
    <row r="99" ht="12.75">
      <c r="B99" s="174" t="s">
        <v>310</v>
      </c>
    </row>
    <row r="100" ht="12.75">
      <c r="A100" s="192"/>
    </row>
    <row r="101" ht="15">
      <c r="A101" s="165" t="s">
        <v>395</v>
      </c>
    </row>
    <row r="102" ht="9" customHeight="1"/>
    <row r="103" spans="1:37" ht="12.75" customHeight="1">
      <c r="A103" s="438" t="s">
        <v>401</v>
      </c>
      <c r="B103" s="438"/>
      <c r="C103" s="438" t="s">
        <v>367</v>
      </c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 t="s">
        <v>160</v>
      </c>
      <c r="Q103" s="438"/>
      <c r="R103" s="438"/>
      <c r="S103" s="438"/>
      <c r="T103" s="438"/>
      <c r="U103" s="438"/>
      <c r="V103" s="438"/>
      <c r="W103" s="438"/>
      <c r="X103" s="438"/>
      <c r="Y103" s="438"/>
      <c r="Z103" s="438"/>
      <c r="AA103" s="438"/>
      <c r="AB103" s="438"/>
      <c r="AC103" s="438"/>
      <c r="AD103" s="438"/>
      <c r="AE103" s="498" t="s">
        <v>311</v>
      </c>
      <c r="AF103" s="498"/>
      <c r="AG103" s="498"/>
      <c r="AH103" s="498"/>
      <c r="AI103" s="498"/>
      <c r="AJ103" s="498"/>
      <c r="AK103" s="498"/>
    </row>
    <row r="104" spans="1:37" ht="14.25" customHeight="1">
      <c r="A104" s="438"/>
      <c r="B104" s="438"/>
      <c r="C104" s="438"/>
      <c r="D104" s="438"/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  <c r="O104" s="438"/>
      <c r="P104" s="438"/>
      <c r="Q104" s="438"/>
      <c r="R104" s="438"/>
      <c r="S104" s="438"/>
      <c r="T104" s="438"/>
      <c r="U104" s="438"/>
      <c r="V104" s="438"/>
      <c r="W104" s="438"/>
      <c r="X104" s="438"/>
      <c r="Y104" s="438"/>
      <c r="Z104" s="438"/>
      <c r="AA104" s="438"/>
      <c r="AB104" s="438"/>
      <c r="AC104" s="438"/>
      <c r="AD104" s="438"/>
      <c r="AE104" s="498"/>
      <c r="AF104" s="498"/>
      <c r="AG104" s="498"/>
      <c r="AH104" s="498"/>
      <c r="AI104" s="498"/>
      <c r="AJ104" s="498"/>
      <c r="AK104" s="498"/>
    </row>
    <row r="105" spans="1:37" s="179" customFormat="1" ht="12" customHeight="1">
      <c r="A105" s="433" t="s">
        <v>41</v>
      </c>
      <c r="B105" s="433"/>
      <c r="C105" s="435" t="s">
        <v>50</v>
      </c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 t="s">
        <v>51</v>
      </c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 t="s">
        <v>52</v>
      </c>
      <c r="AF105" s="435"/>
      <c r="AG105" s="435"/>
      <c r="AH105" s="435"/>
      <c r="AI105" s="435"/>
      <c r="AJ105" s="435"/>
      <c r="AK105" s="435"/>
    </row>
    <row r="106" spans="1:37" ht="21.75" customHeight="1">
      <c r="A106" s="454"/>
      <c r="B106" s="454"/>
      <c r="C106" s="453"/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3"/>
      <c r="AC106" s="453"/>
      <c r="AD106" s="453"/>
      <c r="AE106" s="453"/>
      <c r="AF106" s="453"/>
      <c r="AG106" s="453"/>
      <c r="AH106" s="453"/>
      <c r="AI106" s="453"/>
      <c r="AJ106" s="453"/>
      <c r="AK106" s="453"/>
    </row>
    <row r="107" spans="1:37" ht="21.75" customHeight="1">
      <c r="A107" s="454"/>
      <c r="B107" s="454"/>
      <c r="C107" s="453"/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453"/>
    </row>
    <row r="108" spans="1:37" ht="21.75" customHeight="1" hidden="1">
      <c r="A108" s="454"/>
      <c r="B108" s="454"/>
      <c r="C108" s="453"/>
      <c r="D108" s="453"/>
      <c r="E108" s="453"/>
      <c r="F108" s="45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3"/>
      <c r="AC108" s="453"/>
      <c r="AD108" s="453"/>
      <c r="AE108" s="453"/>
      <c r="AF108" s="453"/>
      <c r="AG108" s="453"/>
      <c r="AH108" s="453"/>
      <c r="AI108" s="453"/>
      <c r="AJ108" s="453"/>
      <c r="AK108" s="453"/>
    </row>
    <row r="109" spans="1:37" ht="21.75" customHeight="1" hidden="1">
      <c r="A109" s="454"/>
      <c r="B109" s="454"/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3"/>
      <c r="AC109" s="453"/>
      <c r="AD109" s="453"/>
      <c r="AE109" s="453"/>
      <c r="AF109" s="453"/>
      <c r="AG109" s="453"/>
      <c r="AH109" s="453"/>
      <c r="AI109" s="453"/>
      <c r="AJ109" s="453"/>
      <c r="AK109" s="453"/>
    </row>
    <row r="110" spans="1:37" ht="21.75" customHeight="1" hidden="1">
      <c r="A110" s="454"/>
      <c r="B110" s="454"/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453"/>
      <c r="AG110" s="453"/>
      <c r="AH110" s="453"/>
      <c r="AI110" s="453"/>
      <c r="AJ110" s="453"/>
      <c r="AK110" s="453"/>
    </row>
    <row r="111" spans="1:37" ht="12.75" customHeight="1" hidden="1">
      <c r="A111" s="488"/>
      <c r="B111" s="488"/>
      <c r="C111" s="488"/>
      <c r="D111" s="488"/>
      <c r="E111" s="488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  <c r="V111" s="488"/>
      <c r="W111" s="488"/>
      <c r="X111" s="488"/>
      <c r="Y111" s="488"/>
      <c r="Z111" s="488"/>
      <c r="AA111" s="488"/>
      <c r="AB111" s="488"/>
      <c r="AC111" s="488"/>
      <c r="AD111" s="488"/>
      <c r="AE111" s="488"/>
      <c r="AF111" s="488"/>
      <c r="AG111" s="488"/>
      <c r="AH111" s="488"/>
      <c r="AI111" s="488"/>
      <c r="AJ111" s="488"/>
      <c r="AK111" s="488"/>
    </row>
    <row r="112" spans="1:37" ht="12.75" customHeight="1" hidden="1">
      <c r="A112" s="488"/>
      <c r="B112" s="488"/>
      <c r="C112" s="488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88"/>
      <c r="AA112" s="488"/>
      <c r="AB112" s="488"/>
      <c r="AC112" s="488"/>
      <c r="AD112" s="488"/>
      <c r="AE112" s="488"/>
      <c r="AF112" s="488"/>
      <c r="AG112" s="488"/>
      <c r="AH112" s="488"/>
      <c r="AI112" s="488"/>
      <c r="AJ112" s="488"/>
      <c r="AK112" s="488"/>
    </row>
    <row r="113" spans="1:37" ht="12.75" customHeight="1" hidden="1">
      <c r="A113" s="488"/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8"/>
    </row>
    <row r="115" ht="15">
      <c r="A115" s="165" t="s">
        <v>396</v>
      </c>
    </row>
    <row r="116" ht="9" customHeight="1"/>
    <row r="117" spans="1:37" ht="29.25" customHeight="1">
      <c r="A117" s="438" t="s">
        <v>402</v>
      </c>
      <c r="B117" s="438"/>
      <c r="C117" s="434" t="s">
        <v>349</v>
      </c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8" t="s">
        <v>188</v>
      </c>
      <c r="P117" s="438"/>
      <c r="Q117" s="438"/>
      <c r="R117" s="438"/>
      <c r="S117" s="491" t="s">
        <v>350</v>
      </c>
      <c r="T117" s="492"/>
      <c r="U117" s="492"/>
      <c r="V117" s="492"/>
      <c r="W117" s="492"/>
      <c r="X117" s="492"/>
      <c r="Y117" s="492"/>
      <c r="Z117" s="492"/>
      <c r="AA117" s="492"/>
      <c r="AB117" s="493"/>
      <c r="AC117" s="438" t="s">
        <v>351</v>
      </c>
      <c r="AD117" s="438"/>
      <c r="AE117" s="438"/>
      <c r="AF117" s="438"/>
      <c r="AG117" s="438" t="s">
        <v>312</v>
      </c>
      <c r="AH117" s="438"/>
      <c r="AI117" s="438"/>
      <c r="AJ117" s="438"/>
      <c r="AK117" s="438"/>
    </row>
    <row r="118" spans="1:37" s="177" customFormat="1" ht="12" customHeight="1">
      <c r="A118" s="433" t="s">
        <v>41</v>
      </c>
      <c r="B118" s="433"/>
      <c r="C118" s="433" t="s">
        <v>50</v>
      </c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5" t="s">
        <v>51</v>
      </c>
      <c r="P118" s="435"/>
      <c r="Q118" s="435"/>
      <c r="R118" s="435"/>
      <c r="S118" s="435" t="s">
        <v>52</v>
      </c>
      <c r="T118" s="435"/>
      <c r="U118" s="435"/>
      <c r="V118" s="435"/>
      <c r="W118" s="435"/>
      <c r="X118" s="435"/>
      <c r="Y118" s="435"/>
      <c r="Z118" s="435"/>
      <c r="AA118" s="435"/>
      <c r="AB118" s="435"/>
      <c r="AC118" s="435" t="s">
        <v>53</v>
      </c>
      <c r="AD118" s="435"/>
      <c r="AE118" s="435"/>
      <c r="AF118" s="435"/>
      <c r="AG118" s="435" t="s">
        <v>54</v>
      </c>
      <c r="AH118" s="435"/>
      <c r="AI118" s="435"/>
      <c r="AJ118" s="435"/>
      <c r="AK118" s="435"/>
    </row>
    <row r="119" spans="1:37" ht="16.5" customHeight="1">
      <c r="A119" s="454"/>
      <c r="B119" s="454"/>
      <c r="C119" s="472"/>
      <c r="D119" s="473"/>
      <c r="E119" s="473"/>
      <c r="F119" s="473"/>
      <c r="G119" s="473"/>
      <c r="H119" s="473"/>
      <c r="I119" s="473"/>
      <c r="J119" s="473"/>
      <c r="K119" s="473"/>
      <c r="L119" s="473"/>
      <c r="M119" s="473"/>
      <c r="N119" s="474"/>
      <c r="O119" s="454"/>
      <c r="P119" s="454"/>
      <c r="Q119" s="454"/>
      <c r="R119" s="454"/>
      <c r="S119" s="453"/>
      <c r="T119" s="453"/>
      <c r="U119" s="453"/>
      <c r="V119" s="453"/>
      <c r="W119" s="453"/>
      <c r="X119" s="453"/>
      <c r="Y119" s="453"/>
      <c r="Z119" s="453"/>
      <c r="AA119" s="453"/>
      <c r="AB119" s="453"/>
      <c r="AC119" s="454"/>
      <c r="AD119" s="454"/>
      <c r="AE119" s="454"/>
      <c r="AF119" s="454"/>
      <c r="AG119" s="454"/>
      <c r="AH119" s="454"/>
      <c r="AI119" s="454"/>
      <c r="AJ119" s="454"/>
      <c r="AK119" s="454"/>
    </row>
    <row r="120" spans="1:37" ht="16.5" customHeight="1">
      <c r="A120" s="454"/>
      <c r="B120" s="454"/>
      <c r="C120" s="472"/>
      <c r="D120" s="473"/>
      <c r="E120" s="473"/>
      <c r="F120" s="473"/>
      <c r="G120" s="473"/>
      <c r="H120" s="473"/>
      <c r="I120" s="473"/>
      <c r="J120" s="473"/>
      <c r="K120" s="473"/>
      <c r="L120" s="473"/>
      <c r="M120" s="473"/>
      <c r="N120" s="474"/>
      <c r="O120" s="454"/>
      <c r="P120" s="454"/>
      <c r="Q120" s="454"/>
      <c r="R120" s="454"/>
      <c r="S120" s="453"/>
      <c r="T120" s="453"/>
      <c r="U120" s="453"/>
      <c r="V120" s="453"/>
      <c r="W120" s="453"/>
      <c r="X120" s="453"/>
      <c r="Y120" s="453"/>
      <c r="Z120" s="453"/>
      <c r="AA120" s="453"/>
      <c r="AB120" s="453"/>
      <c r="AC120" s="454"/>
      <c r="AD120" s="454"/>
      <c r="AE120" s="454"/>
      <c r="AF120" s="454"/>
      <c r="AG120" s="454"/>
      <c r="AH120" s="454"/>
      <c r="AI120" s="454"/>
      <c r="AJ120" s="454"/>
      <c r="AK120" s="454"/>
    </row>
    <row r="121" spans="1:37" ht="16.5" customHeight="1" hidden="1">
      <c r="A121" s="454"/>
      <c r="B121" s="454"/>
      <c r="C121" s="472"/>
      <c r="D121" s="473"/>
      <c r="E121" s="473"/>
      <c r="F121" s="473"/>
      <c r="G121" s="473"/>
      <c r="H121" s="473"/>
      <c r="I121" s="473"/>
      <c r="J121" s="473"/>
      <c r="K121" s="473"/>
      <c r="L121" s="473"/>
      <c r="M121" s="473"/>
      <c r="N121" s="474"/>
      <c r="O121" s="454"/>
      <c r="P121" s="454"/>
      <c r="Q121" s="454"/>
      <c r="R121" s="454"/>
      <c r="S121" s="453"/>
      <c r="T121" s="453"/>
      <c r="U121" s="453"/>
      <c r="V121" s="453"/>
      <c r="W121" s="453"/>
      <c r="X121" s="453"/>
      <c r="Y121" s="453"/>
      <c r="Z121" s="453"/>
      <c r="AA121" s="453"/>
      <c r="AB121" s="453"/>
      <c r="AC121" s="454"/>
      <c r="AD121" s="454"/>
      <c r="AE121" s="454"/>
      <c r="AF121" s="454"/>
      <c r="AG121" s="454"/>
      <c r="AH121" s="454"/>
      <c r="AI121" s="454"/>
      <c r="AJ121" s="454"/>
      <c r="AK121" s="454"/>
    </row>
    <row r="122" spans="1:37" ht="12.75" customHeight="1" hidden="1">
      <c r="A122" s="454"/>
      <c r="B122" s="454"/>
      <c r="C122" s="472"/>
      <c r="D122" s="473"/>
      <c r="E122" s="473"/>
      <c r="F122" s="473"/>
      <c r="G122" s="473"/>
      <c r="H122" s="473"/>
      <c r="I122" s="473"/>
      <c r="J122" s="473"/>
      <c r="K122" s="473"/>
      <c r="L122" s="473"/>
      <c r="M122" s="473"/>
      <c r="N122" s="474"/>
      <c r="O122" s="454"/>
      <c r="P122" s="454"/>
      <c r="Q122" s="454"/>
      <c r="R122" s="454"/>
      <c r="S122" s="453"/>
      <c r="T122" s="453"/>
      <c r="U122" s="453"/>
      <c r="V122" s="453"/>
      <c r="W122" s="453"/>
      <c r="X122" s="453"/>
      <c r="Y122" s="453"/>
      <c r="Z122" s="453"/>
      <c r="AA122" s="453"/>
      <c r="AB122" s="453"/>
      <c r="AC122" s="454"/>
      <c r="AD122" s="454"/>
      <c r="AE122" s="454"/>
      <c r="AF122" s="454"/>
      <c r="AG122" s="454"/>
      <c r="AH122" s="454"/>
      <c r="AI122" s="454"/>
      <c r="AJ122" s="454"/>
      <c r="AK122" s="454"/>
    </row>
    <row r="123" spans="1:37" ht="12.75" customHeight="1" hidden="1">
      <c r="A123" s="454"/>
      <c r="B123" s="454"/>
      <c r="C123" s="472"/>
      <c r="D123" s="473"/>
      <c r="E123" s="473"/>
      <c r="F123" s="473"/>
      <c r="G123" s="473"/>
      <c r="H123" s="473"/>
      <c r="I123" s="473"/>
      <c r="J123" s="473"/>
      <c r="K123" s="473"/>
      <c r="L123" s="473"/>
      <c r="M123" s="473"/>
      <c r="N123" s="474"/>
      <c r="O123" s="454"/>
      <c r="P123" s="454"/>
      <c r="Q123" s="454"/>
      <c r="R123" s="454"/>
      <c r="S123" s="453"/>
      <c r="T123" s="453"/>
      <c r="U123" s="453"/>
      <c r="V123" s="453"/>
      <c r="W123" s="453"/>
      <c r="X123" s="453"/>
      <c r="Y123" s="453"/>
      <c r="Z123" s="453"/>
      <c r="AA123" s="453"/>
      <c r="AB123" s="453"/>
      <c r="AC123" s="454"/>
      <c r="AD123" s="454"/>
      <c r="AE123" s="454"/>
      <c r="AF123" s="454"/>
      <c r="AG123" s="454"/>
      <c r="AH123" s="454"/>
      <c r="AI123" s="454"/>
      <c r="AJ123" s="454"/>
      <c r="AK123" s="454"/>
    </row>
    <row r="124" spans="1:37" ht="12.75" customHeight="1" hidden="1">
      <c r="A124" s="454"/>
      <c r="B124" s="454"/>
      <c r="C124" s="472"/>
      <c r="D124" s="473"/>
      <c r="E124" s="473"/>
      <c r="F124" s="473"/>
      <c r="G124" s="473"/>
      <c r="H124" s="473"/>
      <c r="I124" s="473"/>
      <c r="J124" s="473"/>
      <c r="K124" s="473"/>
      <c r="L124" s="473"/>
      <c r="M124" s="473"/>
      <c r="N124" s="474"/>
      <c r="O124" s="454"/>
      <c r="P124" s="454"/>
      <c r="Q124" s="454"/>
      <c r="R124" s="454"/>
      <c r="S124" s="453"/>
      <c r="T124" s="453"/>
      <c r="U124" s="453"/>
      <c r="V124" s="453"/>
      <c r="W124" s="453"/>
      <c r="X124" s="453"/>
      <c r="Y124" s="453"/>
      <c r="Z124" s="453"/>
      <c r="AA124" s="453"/>
      <c r="AB124" s="453"/>
      <c r="AC124" s="454"/>
      <c r="AD124" s="454"/>
      <c r="AE124" s="454"/>
      <c r="AF124" s="454"/>
      <c r="AG124" s="454"/>
      <c r="AH124" s="454"/>
      <c r="AI124" s="454"/>
      <c r="AJ124" s="454"/>
      <c r="AK124" s="454"/>
    </row>
    <row r="125" spans="1:37" ht="12.75" hidden="1">
      <c r="A125" s="454"/>
      <c r="B125" s="454"/>
      <c r="C125" s="472"/>
      <c r="D125" s="473"/>
      <c r="E125" s="473"/>
      <c r="F125" s="473"/>
      <c r="G125" s="473"/>
      <c r="H125" s="473"/>
      <c r="I125" s="473"/>
      <c r="J125" s="473"/>
      <c r="K125" s="473"/>
      <c r="L125" s="473"/>
      <c r="M125" s="473"/>
      <c r="N125" s="474"/>
      <c r="O125" s="454"/>
      <c r="P125" s="454"/>
      <c r="Q125" s="454"/>
      <c r="R125" s="454"/>
      <c r="S125" s="453"/>
      <c r="T125" s="453"/>
      <c r="U125" s="453"/>
      <c r="V125" s="453"/>
      <c r="W125" s="453"/>
      <c r="X125" s="453"/>
      <c r="Y125" s="453"/>
      <c r="Z125" s="453"/>
      <c r="AA125" s="453"/>
      <c r="AB125" s="453"/>
      <c r="AC125" s="454"/>
      <c r="AD125" s="454"/>
      <c r="AE125" s="454"/>
      <c r="AF125" s="454"/>
      <c r="AG125" s="454"/>
      <c r="AH125" s="454"/>
      <c r="AI125" s="454"/>
      <c r="AJ125" s="454"/>
      <c r="AK125" s="454"/>
    </row>
    <row r="127" spans="1:37" ht="12.75">
      <c r="A127" s="175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</row>
    <row r="129" spans="7:35" ht="12.75" hidden="1">
      <c r="G129" s="27">
        <v>1</v>
      </c>
      <c r="H129" s="27">
        <v>2</v>
      </c>
      <c r="I129" s="27">
        <v>3</v>
      </c>
      <c r="L129" s="27" t="s">
        <v>89</v>
      </c>
      <c r="M129" s="27" t="s">
        <v>98</v>
      </c>
      <c r="P129" s="172"/>
      <c r="W129" s="27" t="s">
        <v>301</v>
      </c>
      <c r="Y129" s="175"/>
      <c r="Z129" s="175"/>
      <c r="AA129" s="175"/>
      <c r="AB129" s="175"/>
      <c r="AC129" s="175"/>
      <c r="AD129" s="176"/>
      <c r="AE129" s="175"/>
      <c r="AF129" s="175"/>
      <c r="AG129" s="175"/>
      <c r="AH129" s="175"/>
      <c r="AI129" s="175"/>
    </row>
    <row r="130" spans="3:35" ht="12.75" hidden="1">
      <c r="C130" s="27" t="s">
        <v>326</v>
      </c>
      <c r="G130" s="27">
        <v>4</v>
      </c>
      <c r="H130" s="27">
        <v>5</v>
      </c>
      <c r="I130" s="27">
        <v>6</v>
      </c>
      <c r="L130" s="27" t="s">
        <v>90</v>
      </c>
      <c r="M130" s="27" t="s">
        <v>99</v>
      </c>
      <c r="P130" s="172"/>
      <c r="W130" s="27" t="s">
        <v>302</v>
      </c>
      <c r="Y130" s="175"/>
      <c r="Z130" s="175"/>
      <c r="AA130" s="175"/>
      <c r="AB130" s="175"/>
      <c r="AC130" s="175"/>
      <c r="AD130" s="176"/>
      <c r="AE130" s="175"/>
      <c r="AF130" s="175"/>
      <c r="AG130" s="175"/>
      <c r="AH130" s="175"/>
      <c r="AI130" s="175"/>
    </row>
    <row r="131" spans="3:35" ht="12.75" hidden="1">
      <c r="C131" s="27" t="s">
        <v>291</v>
      </c>
      <c r="G131" s="27">
        <v>7</v>
      </c>
      <c r="H131" s="27">
        <v>8</v>
      </c>
      <c r="I131" s="27">
        <v>9</v>
      </c>
      <c r="L131" s="27" t="s">
        <v>91</v>
      </c>
      <c r="M131" s="27" t="s">
        <v>100</v>
      </c>
      <c r="P131" s="172"/>
      <c r="Y131" s="175"/>
      <c r="Z131" s="175"/>
      <c r="AA131" s="175"/>
      <c r="AB131" s="175"/>
      <c r="AC131" s="175"/>
      <c r="AD131" s="176"/>
      <c r="AE131" s="175"/>
      <c r="AF131" s="175"/>
      <c r="AG131" s="175"/>
      <c r="AH131" s="175"/>
      <c r="AI131" s="175"/>
    </row>
    <row r="132" spans="1:35" ht="12.75" hidden="1">
      <c r="A132" s="27" t="s">
        <v>162</v>
      </c>
      <c r="C132" s="27" t="s">
        <v>292</v>
      </c>
      <c r="G132" s="27">
        <v>10</v>
      </c>
      <c r="H132" s="27">
        <v>11</v>
      </c>
      <c r="I132" s="27">
        <v>12</v>
      </c>
      <c r="L132" s="27" t="s">
        <v>92</v>
      </c>
      <c r="P132" s="173"/>
      <c r="Y132" s="175"/>
      <c r="Z132" s="175"/>
      <c r="AA132" s="175"/>
      <c r="AB132" s="175"/>
      <c r="AC132" s="175"/>
      <c r="AD132" s="176"/>
      <c r="AE132" s="175"/>
      <c r="AF132" s="175"/>
      <c r="AG132" s="175"/>
      <c r="AH132" s="175"/>
      <c r="AI132" s="175"/>
    </row>
    <row r="133" spans="1:16" ht="12.75" hidden="1">
      <c r="A133" s="27" t="s">
        <v>163</v>
      </c>
      <c r="C133" s="27" t="s">
        <v>293</v>
      </c>
      <c r="L133" s="27" t="s">
        <v>348</v>
      </c>
      <c r="P133" s="172"/>
    </row>
    <row r="134" spans="2:16" ht="12.75" hidden="1">
      <c r="B134" s="120"/>
      <c r="C134" s="27" t="s">
        <v>294</v>
      </c>
      <c r="G134" s="120"/>
      <c r="L134" s="27" t="s">
        <v>342</v>
      </c>
      <c r="P134" s="172"/>
    </row>
    <row r="135" spans="2:16" ht="12.75" hidden="1">
      <c r="B135" s="120"/>
      <c r="C135" s="27" t="s">
        <v>295</v>
      </c>
      <c r="G135" s="120"/>
      <c r="L135" s="27" t="s">
        <v>97</v>
      </c>
      <c r="P135" s="172"/>
    </row>
    <row r="136" spans="2:16" ht="12.75" hidden="1">
      <c r="B136" s="120"/>
      <c r="C136" s="27" t="s">
        <v>296</v>
      </c>
      <c r="G136" s="120"/>
      <c r="P136" s="172"/>
    </row>
    <row r="137" spans="2:16" ht="12.75" hidden="1">
      <c r="B137" s="120"/>
      <c r="C137" s="27" t="s">
        <v>297</v>
      </c>
      <c r="G137" s="120"/>
      <c r="P137" s="120"/>
    </row>
    <row r="138" spans="2:16" ht="12.75" hidden="1">
      <c r="B138" s="120"/>
      <c r="C138" s="27" t="s">
        <v>298</v>
      </c>
      <c r="G138" s="120"/>
      <c r="P138" s="120"/>
    </row>
    <row r="139" spans="3:16" ht="21" customHeight="1" hidden="1">
      <c r="C139" s="27" t="s">
        <v>362</v>
      </c>
      <c r="P139" s="120"/>
    </row>
    <row r="140" ht="12.75" hidden="1">
      <c r="A140" s="27" t="s">
        <v>358</v>
      </c>
    </row>
    <row r="141" spans="1:4" ht="12.75" hidden="1">
      <c r="A141" s="27" t="s">
        <v>334</v>
      </c>
      <c r="D141" s="27" t="s">
        <v>352</v>
      </c>
    </row>
    <row r="142" spans="1:4" ht="12.75" hidden="1">
      <c r="A142" s="27" t="s">
        <v>338</v>
      </c>
      <c r="D142" s="27" t="s">
        <v>353</v>
      </c>
    </row>
    <row r="143" spans="1:4" ht="12.75" hidden="1">
      <c r="A143" s="27" t="s">
        <v>358</v>
      </c>
      <c r="D143" s="27" t="s">
        <v>354</v>
      </c>
    </row>
    <row r="144" spans="1:4" ht="12.75" hidden="1">
      <c r="A144" s="27" t="s">
        <v>335</v>
      </c>
      <c r="D144" s="27" t="s">
        <v>355</v>
      </c>
    </row>
    <row r="145" spans="1:4" ht="12.75" hidden="1">
      <c r="A145" s="27" t="s">
        <v>345</v>
      </c>
      <c r="D145" s="27" t="s">
        <v>356</v>
      </c>
    </row>
    <row r="146" spans="1:5" ht="12.75" hidden="1">
      <c r="A146" s="27" t="s">
        <v>358</v>
      </c>
      <c r="E146" s="120"/>
    </row>
    <row r="147" ht="12.75" hidden="1">
      <c r="A147" s="27" t="s">
        <v>336</v>
      </c>
    </row>
    <row r="148" ht="12.75" hidden="1">
      <c r="A148" s="27" t="s">
        <v>346</v>
      </c>
    </row>
    <row r="149" ht="12.75" hidden="1">
      <c r="A149" s="27" t="s">
        <v>358</v>
      </c>
    </row>
    <row r="150" ht="12.75" hidden="1">
      <c r="A150" s="27" t="s">
        <v>337</v>
      </c>
    </row>
    <row r="151" ht="12.75" hidden="1">
      <c r="A151" s="27" t="s">
        <v>347</v>
      </c>
    </row>
    <row r="152" ht="12.75" hidden="1"/>
  </sheetData>
  <sheetProtection/>
  <mergeCells count="616">
    <mergeCell ref="C69:K69"/>
    <mergeCell ref="V70:X70"/>
    <mergeCell ref="V71:X71"/>
    <mergeCell ref="V72:X72"/>
    <mergeCell ref="A5:B6"/>
    <mergeCell ref="C5:L6"/>
    <mergeCell ref="AC125:AF125"/>
    <mergeCell ref="AG125:AK125"/>
    <mergeCell ref="AC122:AF122"/>
    <mergeCell ref="AG122:AK122"/>
    <mergeCell ref="AC123:AF123"/>
    <mergeCell ref="A70:B70"/>
    <mergeCell ref="AG123:AK123"/>
    <mergeCell ref="AC124:AF124"/>
    <mergeCell ref="AG124:AK124"/>
    <mergeCell ref="AC120:AF120"/>
    <mergeCell ref="AG120:AK120"/>
    <mergeCell ref="AC121:AF121"/>
    <mergeCell ref="AG121:AK121"/>
    <mergeCell ref="AC117:AF117"/>
    <mergeCell ref="AG117:AK117"/>
    <mergeCell ref="AC118:AF118"/>
    <mergeCell ref="AC119:AF119"/>
    <mergeCell ref="AG119:AK119"/>
    <mergeCell ref="AG118:AK118"/>
    <mergeCell ref="P113:AD113"/>
    <mergeCell ref="P103:AD104"/>
    <mergeCell ref="P105:AD105"/>
    <mergeCell ref="AE105:AK105"/>
    <mergeCell ref="AE106:AK106"/>
    <mergeCell ref="AE107:AK107"/>
    <mergeCell ref="AE108:AK108"/>
    <mergeCell ref="P112:AD112"/>
    <mergeCell ref="AE103:AK104"/>
    <mergeCell ref="AE109:AK109"/>
    <mergeCell ref="S117:AB117"/>
    <mergeCell ref="X95:Z95"/>
    <mergeCell ref="U96:W96"/>
    <mergeCell ref="X96:Z96"/>
    <mergeCell ref="U97:W97"/>
    <mergeCell ref="X97:Z97"/>
    <mergeCell ref="U98:W98"/>
    <mergeCell ref="X98:Z98"/>
    <mergeCell ref="AA98:AK98"/>
    <mergeCell ref="O124:R124"/>
    <mergeCell ref="O125:R125"/>
    <mergeCell ref="S121:AB121"/>
    <mergeCell ref="S122:AB122"/>
    <mergeCell ref="S123:AB123"/>
    <mergeCell ref="S124:AB124"/>
    <mergeCell ref="S125:AB125"/>
    <mergeCell ref="R98:T98"/>
    <mergeCell ref="C124:N124"/>
    <mergeCell ref="C125:N125"/>
    <mergeCell ref="O117:R117"/>
    <mergeCell ref="O118:R118"/>
    <mergeCell ref="O119:R119"/>
    <mergeCell ref="O120:R120"/>
    <mergeCell ref="O121:R121"/>
    <mergeCell ref="O122:R122"/>
    <mergeCell ref="O123:R123"/>
    <mergeCell ref="A123:B123"/>
    <mergeCell ref="A124:B124"/>
    <mergeCell ref="A125:B125"/>
    <mergeCell ref="U90:W90"/>
    <mergeCell ref="X90:Z90"/>
    <mergeCell ref="U91:W91"/>
    <mergeCell ref="X91:Z91"/>
    <mergeCell ref="C122:N122"/>
    <mergeCell ref="C123:N123"/>
    <mergeCell ref="C117:N117"/>
    <mergeCell ref="A121:B121"/>
    <mergeCell ref="S119:AB119"/>
    <mergeCell ref="S120:AB120"/>
    <mergeCell ref="U94:W94"/>
    <mergeCell ref="X94:Z94"/>
    <mergeCell ref="A122:B122"/>
    <mergeCell ref="C118:N118"/>
    <mergeCell ref="C120:N120"/>
    <mergeCell ref="C121:N121"/>
    <mergeCell ref="S118:AB118"/>
    <mergeCell ref="AF48:AH48"/>
    <mergeCell ref="A117:B117"/>
    <mergeCell ref="A118:B118"/>
    <mergeCell ref="A119:B119"/>
    <mergeCell ref="A120:B120"/>
    <mergeCell ref="X88:Z88"/>
    <mergeCell ref="U92:W92"/>
    <mergeCell ref="X92:Z92"/>
    <mergeCell ref="U93:W93"/>
    <mergeCell ref="X93:Z93"/>
    <mergeCell ref="AI49:AK49"/>
    <mergeCell ref="A50:AB50"/>
    <mergeCell ref="AC50:AE50"/>
    <mergeCell ref="AF49:AH49"/>
    <mergeCell ref="T64:AK64"/>
    <mergeCell ref="T54:AK54"/>
    <mergeCell ref="AF50:AH50"/>
    <mergeCell ref="AI50:AK50"/>
    <mergeCell ref="K49:Q49"/>
    <mergeCell ref="R49:T49"/>
    <mergeCell ref="AE111:AK111"/>
    <mergeCell ref="P106:AD106"/>
    <mergeCell ref="C113:O113"/>
    <mergeCell ref="A107:B107"/>
    <mergeCell ref="A108:B108"/>
    <mergeCell ref="AE110:AK110"/>
    <mergeCell ref="AE112:AK112"/>
    <mergeCell ref="AE113:AK113"/>
    <mergeCell ref="P107:AD107"/>
    <mergeCell ref="P108:AD108"/>
    <mergeCell ref="A113:B113"/>
    <mergeCell ref="C107:O107"/>
    <mergeCell ref="C108:O108"/>
    <mergeCell ref="C109:O109"/>
    <mergeCell ref="C110:O110"/>
    <mergeCell ref="C111:O111"/>
    <mergeCell ref="C112:O112"/>
    <mergeCell ref="A109:B109"/>
    <mergeCell ref="A110:B110"/>
    <mergeCell ref="A111:B111"/>
    <mergeCell ref="A112:B112"/>
    <mergeCell ref="P109:AD109"/>
    <mergeCell ref="P110:AD110"/>
    <mergeCell ref="C103:O104"/>
    <mergeCell ref="A103:B104"/>
    <mergeCell ref="C105:O105"/>
    <mergeCell ref="C106:O106"/>
    <mergeCell ref="A105:B105"/>
    <mergeCell ref="A106:B106"/>
    <mergeCell ref="P111:AD111"/>
    <mergeCell ref="C64:S64"/>
    <mergeCell ref="AA95:AK95"/>
    <mergeCell ref="U88:W88"/>
    <mergeCell ref="R96:T96"/>
    <mergeCell ref="R97:T97"/>
    <mergeCell ref="U89:W89"/>
    <mergeCell ref="X89:Z89"/>
    <mergeCell ref="AA88:AK88"/>
    <mergeCell ref="AA89:AK89"/>
    <mergeCell ref="V73:X73"/>
    <mergeCell ref="U95:W95"/>
    <mergeCell ref="AA90:AK90"/>
    <mergeCell ref="R89:T89"/>
    <mergeCell ref="AI47:AK47"/>
    <mergeCell ref="R48:T48"/>
    <mergeCell ref="A98:L98"/>
    <mergeCell ref="M98:N98"/>
    <mergeCell ref="O98:Q98"/>
    <mergeCell ref="R93:T93"/>
    <mergeCell ref="R94:T94"/>
    <mergeCell ref="C54:S54"/>
    <mergeCell ref="M96:N96"/>
    <mergeCell ref="M97:N97"/>
    <mergeCell ref="O96:Q96"/>
    <mergeCell ref="O97:Q97"/>
    <mergeCell ref="R91:T91"/>
    <mergeCell ref="R92:T92"/>
    <mergeCell ref="O92:Q92"/>
    <mergeCell ref="O93:Q93"/>
    <mergeCell ref="C87:J87"/>
    <mergeCell ref="AI48:AK48"/>
    <mergeCell ref="F49:J49"/>
    <mergeCell ref="M94:N94"/>
    <mergeCell ref="M95:N95"/>
    <mergeCell ref="O94:Q94"/>
    <mergeCell ref="O95:Q95"/>
    <mergeCell ref="R88:T88"/>
    <mergeCell ref="R90:T90"/>
    <mergeCell ref="M92:N92"/>
    <mergeCell ref="M93:N93"/>
    <mergeCell ref="R46:T46"/>
    <mergeCell ref="T62:AK62"/>
    <mergeCell ref="O90:Q90"/>
    <mergeCell ref="O88:Q88"/>
    <mergeCell ref="AC48:AE48"/>
    <mergeCell ref="C86:Q86"/>
    <mergeCell ref="T58:AK58"/>
    <mergeCell ref="T59:AK59"/>
    <mergeCell ref="T60:AK60"/>
    <mergeCell ref="T61:AK61"/>
    <mergeCell ref="C96:J96"/>
    <mergeCell ref="C93:J93"/>
    <mergeCell ref="K92:L92"/>
    <mergeCell ref="K93:L93"/>
    <mergeCell ref="K88:L88"/>
    <mergeCell ref="AC49:AE49"/>
    <mergeCell ref="AA86:AK87"/>
    <mergeCell ref="O91:Q91"/>
    <mergeCell ref="O89:Q89"/>
    <mergeCell ref="R95:T95"/>
    <mergeCell ref="K95:L95"/>
    <mergeCell ref="K87:L87"/>
    <mergeCell ref="T55:AK55"/>
    <mergeCell ref="C56:S56"/>
    <mergeCell ref="AC44:AE44"/>
    <mergeCell ref="AF44:AH44"/>
    <mergeCell ref="AI44:AK44"/>
    <mergeCell ref="R45:T45"/>
    <mergeCell ref="AC45:AE45"/>
    <mergeCell ref="AF45:AH45"/>
    <mergeCell ref="O87:Q87"/>
    <mergeCell ref="R86:T87"/>
    <mergeCell ref="U86:W87"/>
    <mergeCell ref="X86:Z87"/>
    <mergeCell ref="C57:S57"/>
    <mergeCell ref="C97:J97"/>
    <mergeCell ref="K96:L96"/>
    <mergeCell ref="K97:L97"/>
    <mergeCell ref="C92:J92"/>
    <mergeCell ref="K89:L89"/>
    <mergeCell ref="C41:E41"/>
    <mergeCell ref="C42:E42"/>
    <mergeCell ref="A94:B94"/>
    <mergeCell ref="A95:B95"/>
    <mergeCell ref="C94:J94"/>
    <mergeCell ref="C95:J95"/>
    <mergeCell ref="C55:S55"/>
    <mergeCell ref="K90:L90"/>
    <mergeCell ref="K48:Q48"/>
    <mergeCell ref="R47:T47"/>
    <mergeCell ref="AI27:AK27"/>
    <mergeCell ref="AD28:AE28"/>
    <mergeCell ref="U38:W39"/>
    <mergeCell ref="U40:W40"/>
    <mergeCell ref="C91:J91"/>
    <mergeCell ref="K91:L91"/>
    <mergeCell ref="M87:N87"/>
    <mergeCell ref="M88:N88"/>
    <mergeCell ref="M89:N89"/>
    <mergeCell ref="K47:Q47"/>
    <mergeCell ref="AF31:AH31"/>
    <mergeCell ref="AI31:AK31"/>
    <mergeCell ref="AF29:AH29"/>
    <mergeCell ref="AI29:AK29"/>
    <mergeCell ref="AI30:AK30"/>
    <mergeCell ref="AD31:AE31"/>
    <mergeCell ref="AD30:AE30"/>
    <mergeCell ref="AF33:AH33"/>
    <mergeCell ref="R41:T41"/>
    <mergeCell ref="AC41:AE41"/>
    <mergeCell ref="AF41:AH41"/>
    <mergeCell ref="R43:T43"/>
    <mergeCell ref="AD32:AE32"/>
    <mergeCell ref="R42:T42"/>
    <mergeCell ref="AC42:AE42"/>
    <mergeCell ref="AF39:AH39"/>
    <mergeCell ref="AC43:AE43"/>
    <mergeCell ref="AI32:AK32"/>
    <mergeCell ref="AI33:AK33"/>
    <mergeCell ref="AI40:AK40"/>
    <mergeCell ref="AI41:AK41"/>
    <mergeCell ref="R38:T39"/>
    <mergeCell ref="K46:Q46"/>
    <mergeCell ref="AI42:AK42"/>
    <mergeCell ref="AI43:AK43"/>
    <mergeCell ref="AC38:AH38"/>
    <mergeCell ref="AF32:AH32"/>
    <mergeCell ref="F44:J44"/>
    <mergeCell ref="K41:Q41"/>
    <mergeCell ref="K42:Q42"/>
    <mergeCell ref="U43:W43"/>
    <mergeCell ref="U44:W44"/>
    <mergeCell ref="U41:W41"/>
    <mergeCell ref="U42:W42"/>
    <mergeCell ref="R44:T44"/>
    <mergeCell ref="AC40:AE40"/>
    <mergeCell ref="AF40:AH40"/>
    <mergeCell ref="AD29:AE29"/>
    <mergeCell ref="F45:J45"/>
    <mergeCell ref="K43:Q43"/>
    <mergeCell ref="K44:Q44"/>
    <mergeCell ref="K45:Q45"/>
    <mergeCell ref="F42:J42"/>
    <mergeCell ref="F43:J43"/>
    <mergeCell ref="K38:Q39"/>
    <mergeCell ref="K40:Q40"/>
    <mergeCell ref="R40:T40"/>
    <mergeCell ref="A43:B43"/>
    <mergeCell ref="C38:E39"/>
    <mergeCell ref="A49:B49"/>
    <mergeCell ref="C49:E49"/>
    <mergeCell ref="F38:J39"/>
    <mergeCell ref="F40:J40"/>
    <mergeCell ref="F41:J41"/>
    <mergeCell ref="F47:J47"/>
    <mergeCell ref="F48:J48"/>
    <mergeCell ref="A47:B47"/>
    <mergeCell ref="A48:B48"/>
    <mergeCell ref="C45:E45"/>
    <mergeCell ref="C46:E46"/>
    <mergeCell ref="C47:E47"/>
    <mergeCell ref="C48:E48"/>
    <mergeCell ref="A45:B45"/>
    <mergeCell ref="F46:J46"/>
    <mergeCell ref="C43:E43"/>
    <mergeCell ref="A27:B27"/>
    <mergeCell ref="A41:B41"/>
    <mergeCell ref="A34:AB34"/>
    <mergeCell ref="A36:AK36"/>
    <mergeCell ref="AI38:AK39"/>
    <mergeCell ref="AC39:AE39"/>
    <mergeCell ref="C32:E32"/>
    <mergeCell ref="AF28:AH28"/>
    <mergeCell ref="AI28:AK28"/>
    <mergeCell ref="A33:AE33"/>
    <mergeCell ref="A38:B39"/>
    <mergeCell ref="A40:B40"/>
    <mergeCell ref="C27:E27"/>
    <mergeCell ref="C28:E28"/>
    <mergeCell ref="C29:E29"/>
    <mergeCell ref="C30:E30"/>
    <mergeCell ref="C40:E40"/>
    <mergeCell ref="A28:B28"/>
    <mergeCell ref="A29:B29"/>
    <mergeCell ref="A42:B42"/>
    <mergeCell ref="A46:B46"/>
    <mergeCell ref="A73:B73"/>
    <mergeCell ref="A63:B63"/>
    <mergeCell ref="A64:B64"/>
    <mergeCell ref="X43:AB43"/>
    <mergeCell ref="A65:B65"/>
    <mergeCell ref="C65:S65"/>
    <mergeCell ref="T65:AK65"/>
    <mergeCell ref="A56:B56"/>
    <mergeCell ref="A86:B87"/>
    <mergeCell ref="C119:N119"/>
    <mergeCell ref="Y5:AB5"/>
    <mergeCell ref="Y7:AB7"/>
    <mergeCell ref="A55:B55"/>
    <mergeCell ref="A44:B44"/>
    <mergeCell ref="C44:E44"/>
    <mergeCell ref="A74:B74"/>
    <mergeCell ref="A18:AK18"/>
    <mergeCell ref="A88:B88"/>
    <mergeCell ref="A89:B89"/>
    <mergeCell ref="A10:B10"/>
    <mergeCell ref="C11:L11"/>
    <mergeCell ref="C12:L12"/>
    <mergeCell ref="A11:B11"/>
    <mergeCell ref="A96:B96"/>
    <mergeCell ref="C13:L13"/>
    <mergeCell ref="C14:L14"/>
    <mergeCell ref="A12:B12"/>
    <mergeCell ref="A13:B13"/>
    <mergeCell ref="A97:B97"/>
    <mergeCell ref="A90:B90"/>
    <mergeCell ref="A91:B91"/>
    <mergeCell ref="A92:B92"/>
    <mergeCell ref="A93:B93"/>
    <mergeCell ref="A16:B16"/>
    <mergeCell ref="A20:B21"/>
    <mergeCell ref="A22:B22"/>
    <mergeCell ref="A30:B30"/>
    <mergeCell ref="A31:B31"/>
    <mergeCell ref="Q7:T7"/>
    <mergeCell ref="U7:X7"/>
    <mergeCell ref="AC5:AE6"/>
    <mergeCell ref="C8:L8"/>
    <mergeCell ref="C9:L9"/>
    <mergeCell ref="C10:L10"/>
    <mergeCell ref="AC9:AE9"/>
    <mergeCell ref="A14:B14"/>
    <mergeCell ref="A1:AK1"/>
    <mergeCell ref="A7:B7"/>
    <mergeCell ref="C7:L7"/>
    <mergeCell ref="M5:P5"/>
    <mergeCell ref="Q5:T5"/>
    <mergeCell ref="A8:B8"/>
    <mergeCell ref="A9:B9"/>
    <mergeCell ref="U5:X5"/>
    <mergeCell ref="M7:P7"/>
    <mergeCell ref="AF5:AK6"/>
    <mergeCell ref="A24:B24"/>
    <mergeCell ref="A25:B25"/>
    <mergeCell ref="A26:B26"/>
    <mergeCell ref="C24:E24"/>
    <mergeCell ref="C25:E25"/>
    <mergeCell ref="C26:E26"/>
    <mergeCell ref="AC7:AE7"/>
    <mergeCell ref="AF7:AK7"/>
    <mergeCell ref="AC8:AE8"/>
    <mergeCell ref="AC12:AE12"/>
    <mergeCell ref="AC13:AE13"/>
    <mergeCell ref="AC14:AE14"/>
    <mergeCell ref="AC15:AE15"/>
    <mergeCell ref="AC11:AE11"/>
    <mergeCell ref="AC10:AE10"/>
    <mergeCell ref="AC16:AE16"/>
    <mergeCell ref="AF8:AK8"/>
    <mergeCell ref="AF9:AK9"/>
    <mergeCell ref="AF10:AK10"/>
    <mergeCell ref="AF11:AK11"/>
    <mergeCell ref="AF12:AK12"/>
    <mergeCell ref="AF13:AK13"/>
    <mergeCell ref="AF14:AK14"/>
    <mergeCell ref="AF15:AK15"/>
    <mergeCell ref="AF16:AK16"/>
    <mergeCell ref="AA20:AC21"/>
    <mergeCell ref="AA22:AC22"/>
    <mergeCell ref="AI22:AK22"/>
    <mergeCell ref="F22:M22"/>
    <mergeCell ref="A23:B23"/>
    <mergeCell ref="C20:E21"/>
    <mergeCell ref="C22:E22"/>
    <mergeCell ref="C23:E23"/>
    <mergeCell ref="AA23:AC23"/>
    <mergeCell ref="AI23:AK23"/>
    <mergeCell ref="A15:B15"/>
    <mergeCell ref="V22:Z22"/>
    <mergeCell ref="V20:Z21"/>
    <mergeCell ref="R22:U22"/>
    <mergeCell ref="R20:U21"/>
    <mergeCell ref="N22:Q22"/>
    <mergeCell ref="N20:Q21"/>
    <mergeCell ref="C15:L15"/>
    <mergeCell ref="C16:L16"/>
    <mergeCell ref="AA24:AC24"/>
    <mergeCell ref="AA25:AC25"/>
    <mergeCell ref="AA26:AC26"/>
    <mergeCell ref="AF24:AH24"/>
    <mergeCell ref="AD20:AE21"/>
    <mergeCell ref="AD22:AE22"/>
    <mergeCell ref="AD23:AE23"/>
    <mergeCell ref="AD24:AE24"/>
    <mergeCell ref="AD25:AE25"/>
    <mergeCell ref="AF26:AH26"/>
    <mergeCell ref="N28:Q28"/>
    <mergeCell ref="AI24:AK24"/>
    <mergeCell ref="AI25:AK25"/>
    <mergeCell ref="AI26:AK26"/>
    <mergeCell ref="AF20:AK20"/>
    <mergeCell ref="AF21:AH21"/>
    <mergeCell ref="AI21:AK21"/>
    <mergeCell ref="AF22:AH22"/>
    <mergeCell ref="AF23:AH23"/>
    <mergeCell ref="AF25:AH25"/>
    <mergeCell ref="F29:M29"/>
    <mergeCell ref="AD26:AE26"/>
    <mergeCell ref="AF27:AH27"/>
    <mergeCell ref="AF30:AH30"/>
    <mergeCell ref="N30:Q30"/>
    <mergeCell ref="N29:Q29"/>
    <mergeCell ref="AA27:AC27"/>
    <mergeCell ref="AA28:AC28"/>
    <mergeCell ref="AD27:AE27"/>
    <mergeCell ref="AA29:AC29"/>
    <mergeCell ref="R32:U32"/>
    <mergeCell ref="R31:U31"/>
    <mergeCell ref="R30:U30"/>
    <mergeCell ref="R29:U29"/>
    <mergeCell ref="V32:Z32"/>
    <mergeCell ref="A32:B32"/>
    <mergeCell ref="N31:Q31"/>
    <mergeCell ref="C31:E31"/>
    <mergeCell ref="N32:Q32"/>
    <mergeCell ref="F30:M30"/>
    <mergeCell ref="AA30:AC30"/>
    <mergeCell ref="AA31:AC31"/>
    <mergeCell ref="AA32:AC32"/>
    <mergeCell ref="U48:W48"/>
    <mergeCell ref="U49:W49"/>
    <mergeCell ref="X38:AB39"/>
    <mergeCell ref="X40:AB40"/>
    <mergeCell ref="X41:AB41"/>
    <mergeCell ref="X42:AB42"/>
    <mergeCell ref="X44:AB44"/>
    <mergeCell ref="AF42:AH42"/>
    <mergeCell ref="U46:W46"/>
    <mergeCell ref="U47:W47"/>
    <mergeCell ref="AC46:AE46"/>
    <mergeCell ref="AF46:AH46"/>
    <mergeCell ref="AC47:AE47"/>
    <mergeCell ref="AF47:AH47"/>
    <mergeCell ref="U45:W45"/>
    <mergeCell ref="AF43:AH43"/>
    <mergeCell ref="AA96:AK96"/>
    <mergeCell ref="AA97:AK97"/>
    <mergeCell ref="X45:AB45"/>
    <mergeCell ref="X46:AB46"/>
    <mergeCell ref="X47:AB47"/>
    <mergeCell ref="X48:AB48"/>
    <mergeCell ref="X49:AB49"/>
    <mergeCell ref="AI45:AK45"/>
    <mergeCell ref="AI46:AK46"/>
    <mergeCell ref="AA91:AK91"/>
    <mergeCell ref="AA92:AK92"/>
    <mergeCell ref="AA93:AK93"/>
    <mergeCell ref="AA94:AK94"/>
    <mergeCell ref="C88:J88"/>
    <mergeCell ref="C89:J89"/>
    <mergeCell ref="C90:J90"/>
    <mergeCell ref="K94:L94"/>
    <mergeCell ref="M90:N90"/>
    <mergeCell ref="M91:N91"/>
    <mergeCell ref="C63:S63"/>
    <mergeCell ref="T56:AK56"/>
    <mergeCell ref="T63:AK63"/>
    <mergeCell ref="C58:S58"/>
    <mergeCell ref="C59:S59"/>
    <mergeCell ref="C60:S60"/>
    <mergeCell ref="C61:S61"/>
    <mergeCell ref="C62:S62"/>
    <mergeCell ref="T57:AK57"/>
    <mergeCell ref="N27:Q27"/>
    <mergeCell ref="V28:Z28"/>
    <mergeCell ref="V27:Z27"/>
    <mergeCell ref="F32:M32"/>
    <mergeCell ref="F31:M31"/>
    <mergeCell ref="A54:B54"/>
    <mergeCell ref="F28:M28"/>
    <mergeCell ref="V31:Z31"/>
    <mergeCell ref="V30:Z30"/>
    <mergeCell ref="V29:Z29"/>
    <mergeCell ref="F26:M26"/>
    <mergeCell ref="N26:Q26"/>
    <mergeCell ref="N25:Q25"/>
    <mergeCell ref="N24:Q24"/>
    <mergeCell ref="N23:Q23"/>
    <mergeCell ref="R28:U28"/>
    <mergeCell ref="R27:U27"/>
    <mergeCell ref="R26:U26"/>
    <mergeCell ref="R25:U25"/>
    <mergeCell ref="R24:U24"/>
    <mergeCell ref="V25:Z25"/>
    <mergeCell ref="V24:Z24"/>
    <mergeCell ref="V23:Z23"/>
    <mergeCell ref="F25:M25"/>
    <mergeCell ref="F24:M24"/>
    <mergeCell ref="F23:M23"/>
    <mergeCell ref="R23:U23"/>
    <mergeCell ref="F27:M27"/>
    <mergeCell ref="F20:M21"/>
    <mergeCell ref="B67:AK67"/>
    <mergeCell ref="A62:B62"/>
    <mergeCell ref="A61:B61"/>
    <mergeCell ref="A60:B60"/>
    <mergeCell ref="A59:B59"/>
    <mergeCell ref="A58:B58"/>
    <mergeCell ref="A57:B57"/>
    <mergeCell ref="V26:Z26"/>
    <mergeCell ref="A81:B81"/>
    <mergeCell ref="C81:R81"/>
    <mergeCell ref="S79:U79"/>
    <mergeCell ref="S80:U80"/>
    <mergeCell ref="S81:U81"/>
    <mergeCell ref="S82:U82"/>
    <mergeCell ref="A79:B79"/>
    <mergeCell ref="A80:B80"/>
    <mergeCell ref="A82:B82"/>
    <mergeCell ref="AE79:AK79"/>
    <mergeCell ref="AE80:AK80"/>
    <mergeCell ref="AE81:AK81"/>
    <mergeCell ref="AE82:AK82"/>
    <mergeCell ref="C79:R79"/>
    <mergeCell ref="C80:R80"/>
    <mergeCell ref="C82:R82"/>
    <mergeCell ref="A78:B78"/>
    <mergeCell ref="C78:R78"/>
    <mergeCell ref="AE78:AK78"/>
    <mergeCell ref="S77:U77"/>
    <mergeCell ref="S78:U78"/>
    <mergeCell ref="V77:Y77"/>
    <mergeCell ref="V78:Y78"/>
    <mergeCell ref="AE77:AK77"/>
    <mergeCell ref="A77:B77"/>
    <mergeCell ref="C77:R77"/>
    <mergeCell ref="V80:Y80"/>
    <mergeCell ref="V81:Y81"/>
    <mergeCell ref="V82:Y82"/>
    <mergeCell ref="Z77:AD77"/>
    <mergeCell ref="Z78:AD78"/>
    <mergeCell ref="Z79:AD79"/>
    <mergeCell ref="Z80:AD80"/>
    <mergeCell ref="Z81:AD81"/>
    <mergeCell ref="Z82:AD82"/>
    <mergeCell ref="L69:N69"/>
    <mergeCell ref="L70:N70"/>
    <mergeCell ref="L71:N71"/>
    <mergeCell ref="L72:N72"/>
    <mergeCell ref="L73:N73"/>
    <mergeCell ref="V79:Y79"/>
    <mergeCell ref="B76:AK76"/>
    <mergeCell ref="A69:B69"/>
    <mergeCell ref="A71:B71"/>
    <mergeCell ref="A72:B72"/>
    <mergeCell ref="O74:Q74"/>
    <mergeCell ref="C70:K70"/>
    <mergeCell ref="C71:K71"/>
    <mergeCell ref="C72:K72"/>
    <mergeCell ref="C73:K73"/>
    <mergeCell ref="C74:K74"/>
    <mergeCell ref="L74:N74"/>
    <mergeCell ref="O69:U69"/>
    <mergeCell ref="R70:U70"/>
    <mergeCell ref="R71:U71"/>
    <mergeCell ref="R72:U72"/>
    <mergeCell ref="R73:U73"/>
    <mergeCell ref="R74:U74"/>
    <mergeCell ref="O70:Q70"/>
    <mergeCell ref="O71:Q71"/>
    <mergeCell ref="O72:Q72"/>
    <mergeCell ref="O73:Q73"/>
    <mergeCell ref="V69:AB69"/>
    <mergeCell ref="Y70:AB70"/>
    <mergeCell ref="Y71:AB71"/>
    <mergeCell ref="Y72:AB72"/>
    <mergeCell ref="Y73:AB73"/>
    <mergeCell ref="Y74:AB74"/>
    <mergeCell ref="V74:X74"/>
    <mergeCell ref="AC69:AK69"/>
    <mergeCell ref="AC70:AK70"/>
    <mergeCell ref="AC71:AK71"/>
    <mergeCell ref="AC72:AK72"/>
    <mergeCell ref="AC73:AK73"/>
    <mergeCell ref="AC74:AK74"/>
  </mergeCells>
  <dataValidations count="13">
    <dataValidation type="list" allowBlank="1" showInputMessage="1" showErrorMessage="1" sqref="B127:H127">
      <formula1>$G$133:$G$136</formula1>
    </dataValidation>
    <dataValidation type="list" allowBlank="1" showInputMessage="1" showErrorMessage="1" sqref="AG127:AK127">
      <formula1>$A$133:$A$135</formula1>
    </dataValidation>
    <dataValidation type="list" allowBlank="1" showInputMessage="1" showErrorMessage="1" sqref="AD23:AD32">
      <formula1>$W$128:$W$131</formula1>
    </dataValidation>
    <dataValidation type="list" allowBlank="1" showInputMessage="1" showErrorMessage="1" sqref="C41:E49">
      <formula1>$L$128:$L$1248</formula1>
    </dataValidation>
    <dataValidation type="list" allowBlank="1" showInputMessage="1" showErrorMessage="1" sqref="AG119:AK125 AE106:AK113">
      <formula1>$A$132:$A$133</formula1>
    </dataValidation>
    <dataValidation type="list" allowBlank="1" showInputMessage="1" showErrorMessage="1" sqref="C23:E32">
      <formula1>$L$128:$L$135</formula1>
    </dataValidation>
    <dataValidation type="list" allowBlank="1" showInputMessage="1" showErrorMessage="1" sqref="A8:B16 A119:B125 A106:B110 A89:B97 A41:B49 A56:B65 A23:B32 B74 B72 A72:A74">
      <formula1>$C$129:$C$139</formula1>
    </dataValidation>
    <dataValidation type="list" allowBlank="1" showInputMessage="1" showErrorMessage="1" sqref="N23:Q32">
      <formula1>$M$128:$M$131</formula1>
    </dataValidation>
    <dataValidation type="list" allowBlank="1" showInputMessage="1" showErrorMessage="1" sqref="C119:N123">
      <formula1>$D$140:$D$146</formula1>
    </dataValidation>
    <dataValidation type="list" allowBlank="1" showInputMessage="1" showErrorMessage="1" sqref="M5:P5">
      <formula1>$A$140:$A$142</formula1>
    </dataValidation>
    <dataValidation type="list" allowBlank="1" showInputMessage="1" showErrorMessage="1" sqref="Q5:T5">
      <formula1>$A$143:$A$145</formula1>
    </dataValidation>
    <dataValidation type="list" allowBlank="1" showInputMessage="1" showErrorMessage="1" sqref="U5:X5">
      <formula1>$A$146:$A$148</formula1>
    </dataValidation>
    <dataValidation type="list" allowBlank="1" showInputMessage="1" showErrorMessage="1" sqref="Y5:AB5">
      <formula1>$A$149:$A$151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ltumanana</dc:creator>
  <cp:keywords/>
  <dc:description/>
  <cp:lastModifiedBy>Evija Vārna</cp:lastModifiedBy>
  <cp:lastPrinted>2018-12-18T09:40:06Z</cp:lastPrinted>
  <dcterms:created xsi:type="dcterms:W3CDTF">2010-05-19T12:08:05Z</dcterms:created>
  <dcterms:modified xsi:type="dcterms:W3CDTF">2023-01-24T08:21:20Z</dcterms:modified>
  <cp:category/>
  <cp:version/>
  <cp:contentType/>
  <cp:contentStatus/>
</cp:coreProperties>
</file>